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codeName="ThisWorkbook"/>
  <xr:revisionPtr revIDLastSave="0" documentId="13_ncr:1_{67F071BB-C507-4D30-A6EA-85ABA2E67160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マーケティング計画データ" sheetId="1" r:id="rId1"/>
    <sheet name="リスト データ" sheetId="2" r:id="rId2"/>
  </sheets>
  <definedNames>
    <definedName name="clComplete">マーケティング計画データ!$G$4</definedName>
    <definedName name="clCustom1">マーケティング計画データ!$H$4</definedName>
    <definedName name="clCustom2">マーケティング計画データ!$I$4</definedName>
    <definedName name="clCustom3">マーケティング計画データ!$J$4</definedName>
    <definedName name="clCustom4">マーケティング計画データ!$K$4</definedName>
    <definedName name="clDelayed">マーケティング計画データ!$F$4</definedName>
    <definedName name="clInProgress">マーケティング計画データ!$E$4</definedName>
    <definedName name="clNotStarted">マーケティング計画データ!$D$4</definedName>
    <definedName name="ColumnTitle1">データ[[#Headers],[タスク]]</definedName>
    <definedName name="ColumnTitle2">人材[[#Headers],[名前]]</definedName>
    <definedName name="ColumnTitleRegion1..K4.1">マーケティング計画データ!$D$3</definedName>
    <definedName name="_xlnm.Print_Titles" localSheetId="0">マーケティング計画データ!$6:$6</definedName>
    <definedName name="_xlnm.Print_Titles" localSheetId="1">'リスト データ'!$4:$4</definedName>
    <definedName name="txtCustom1">マーケティング計画データ!$H$3</definedName>
    <definedName name="txtCustom2">マーケティング計画データ!$I$3</definedName>
    <definedName name="txtCustom3">マーケティング計画データ!$J$3</definedName>
    <definedName name="txtCustom4">マーケティング計画データ!$K$3</definedName>
    <definedName name="名前">人材[名前]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8" i="1"/>
  <c r="F18" i="1"/>
  <c r="H17" i="1"/>
  <c r="I17" i="1"/>
  <c r="G17" i="1"/>
  <c r="F17" i="1"/>
  <c r="G16" i="1"/>
  <c r="F16" i="1"/>
  <c r="H15" i="1"/>
  <c r="G15" i="1"/>
  <c r="F15" i="1"/>
  <c r="H14" i="1"/>
  <c r="G14" i="1"/>
  <c r="G13" i="1"/>
  <c r="F13" i="1"/>
  <c r="G11" i="1"/>
  <c r="F11" i="1"/>
  <c r="I10" i="1"/>
  <c r="H10" i="1"/>
  <c r="F10" i="1"/>
  <c r="G9" i="1"/>
  <c r="F9" i="1"/>
  <c r="H8" i="1"/>
  <c r="G8" i="1"/>
  <c r="F8" i="1"/>
  <c r="F14" i="1"/>
  <c r="H7" i="1"/>
  <c r="G7" i="1"/>
  <c r="F7" i="1"/>
</calcChain>
</file>

<file path=xl/sharedStrings.xml><?xml version="1.0" encoding="utf-8"?>
<sst xmlns="http://schemas.openxmlformats.org/spreadsheetml/2006/main" count="97" uniqueCount="50">
  <si>
    <t>マーケティング計画データ</t>
  </si>
  <si>
    <t>マーケティング計画リスト</t>
  </si>
  <si>
    <t>タスク</t>
  </si>
  <si>
    <t>製品分析</t>
  </si>
  <si>
    <t>ストーリーボードのデザイン</t>
  </si>
  <si>
    <t>ストーリーボードのデザインのレビュー</t>
  </si>
  <si>
    <t>リサーチ分析フェーズ 1</t>
  </si>
  <si>
    <t>広告コンテンツ作成フェーズ 1</t>
  </si>
  <si>
    <t>製品要件の定義</t>
  </si>
  <si>
    <t>プロトタイプ開発仕様</t>
  </si>
  <si>
    <t>品質管理、進捗状況レポート</t>
  </si>
  <si>
    <t>ストーリーボードの作成</t>
  </si>
  <si>
    <t>グラフィック デザイナーによるストーリーボードのレビュー</t>
  </si>
  <si>
    <t>リサーチ分析フェーズ 2</t>
  </si>
  <si>
    <t>広告コンテンツ作成フェーズ 2</t>
  </si>
  <si>
    <t>状態</t>
  </si>
  <si>
    <t>開始前</t>
  </si>
  <si>
    <t>実行中</t>
  </si>
  <si>
    <t>遅延</t>
  </si>
  <si>
    <t>完了</t>
  </si>
  <si>
    <t>ユーザー設定 1</t>
  </si>
  <si>
    <t>ユーザー設定 2</t>
  </si>
  <si>
    <t>ユーザー設定 3</t>
  </si>
  <si>
    <t>ユーザー設定 4</t>
  </si>
  <si>
    <t>[状態] の色の凡例と切り替え</t>
  </si>
  <si>
    <t>オン</t>
  </si>
  <si>
    <t>所有者</t>
  </si>
  <si>
    <t>John C.</t>
  </si>
  <si>
    <t>Mark M.</t>
  </si>
  <si>
    <t>Kamil A.</t>
  </si>
  <si>
    <t>Timothy S.</t>
  </si>
  <si>
    <t>担当者</t>
  </si>
  <si>
    <t>Andrew L.</t>
  </si>
  <si>
    <t>Vivian A.</t>
  </si>
  <si>
    <t>Gabe F.</t>
  </si>
  <si>
    <t>見積コスト</t>
  </si>
  <si>
    <t>名前</t>
  </si>
  <si>
    <t>Phil G.</t>
  </si>
  <si>
    <t>役職</t>
  </si>
  <si>
    <t>マーケティング スペシャリスト</t>
  </si>
  <si>
    <t>マーケティング部長</t>
  </si>
  <si>
    <t>プロジェクト マネージャー</t>
  </si>
  <si>
    <t>マーケティング アナリスト</t>
  </si>
  <si>
    <t>リサーチ コーディネーター</t>
  </si>
  <si>
    <t>マーケティング副部長</t>
  </si>
  <si>
    <t>予測開始日</t>
    <phoneticPr fontId="23"/>
  </si>
  <si>
    <t>予測終了日</t>
    <phoneticPr fontId="23"/>
  </si>
  <si>
    <t>実際開始日</t>
    <phoneticPr fontId="23"/>
  </si>
  <si>
    <t>実際終了日</t>
    <phoneticPr fontId="23"/>
  </si>
  <si>
    <t>実際コスト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</si>
</sst>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&quot;¥&quot;#,##0_);\(&quot;¥&quot;#,##0\)"/>
  </numFmts>
  <fonts count="36" x14ac:knownFonts="1">
    <font>
      <sz val="11"/>
      <color theme="1"/>
      <name val="Meiryo UI"/>
      <family val="2"/>
      <charset val="128"/>
    </font>
    <font>
      <sz val="11"/>
      <color theme="4" tint="-0.499984740745262"/>
      <name val="Meiryo UI"/>
      <family val="2"/>
      <charset val="128"/>
    </font>
    <font>
      <sz val="11"/>
      <color theme="5" tint="-0.24994659260841701"/>
      <name val="Meiryo UI"/>
      <family val="2"/>
      <charset val="128"/>
    </font>
    <font>
      <sz val="11"/>
      <color theme="6" tint="-0.24994659260841701"/>
      <name val="Meiryo UI"/>
      <family val="2"/>
      <charset val="128"/>
    </font>
    <font>
      <sz val="11"/>
      <color theme="7" tint="-0.2499465926084170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5" tint="-0.499984740745262"/>
      <name val="Meiryo UI"/>
      <family val="2"/>
      <charset val="128"/>
    </font>
    <font>
      <sz val="11"/>
      <color theme="6" tint="-0.499984740745262"/>
      <name val="Meiryo UI"/>
      <family val="2"/>
      <charset val="128"/>
    </font>
    <font>
      <sz val="11"/>
      <color theme="7" tint="-0.499984740745262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theme="0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26"/>
      <color theme="1"/>
      <name val="Meiryo UI"/>
      <family val="2"/>
      <charset val="128"/>
    </font>
    <font>
      <sz val="11"/>
      <color theme="1" tint="0.34998626667073579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26"/>
      <color theme="0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7" tint="-0.499984740745262"/>
      <name val="Meiryo UI"/>
      <family val="3"/>
      <charset val="128"/>
    </font>
    <font>
      <b/>
      <sz val="11"/>
      <color theme="6" tint="-0.499984740745262"/>
      <name val="Meiryo UI"/>
      <family val="3"/>
      <charset val="128"/>
    </font>
    <font>
      <b/>
      <sz val="11"/>
      <color theme="5" tint="-0.499984740745262"/>
      <name val="Meiryo UI"/>
      <family val="3"/>
      <charset val="128"/>
    </font>
    <font>
      <sz val="9"/>
      <color theme="1"/>
      <name val="Meiryo UI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NumberFormat="0">
      <alignment horizontal="left" vertical="center" wrapText="1"/>
    </xf>
    <xf numFmtId="0" fontId="15" fillId="0" borderId="4" applyProtection="0">
      <alignment horizontal="center"/>
    </xf>
    <xf numFmtId="0" fontId="14" fillId="0" borderId="0" applyNumberFormat="0" applyFill="0" applyBorder="0" applyProtection="0">
      <alignment vertical="center"/>
    </xf>
    <xf numFmtId="0" fontId="5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165" fontId="5" fillId="0" borderId="0" applyFont="0" applyFill="0" applyBorder="0" applyProtection="0">
      <alignment horizontal="right" vertical="center"/>
    </xf>
    <xf numFmtId="0" fontId="5" fillId="0" borderId="0">
      <alignment vertical="center" wrapText="1"/>
    </xf>
    <xf numFmtId="0" fontId="1" fillId="2" borderId="5" applyNumberFormat="0" applyProtection="0">
      <alignment horizontal="center"/>
    </xf>
    <xf numFmtId="0" fontId="1" fillId="3" borderId="5" applyNumberFormat="0" applyProtection="0">
      <alignment horizontal="center"/>
    </xf>
    <xf numFmtId="0" fontId="2" fillId="4" borderId="5" applyNumberFormat="0" applyProtection="0">
      <alignment horizontal="center"/>
    </xf>
    <xf numFmtId="0" fontId="6" fillId="5" borderId="5" applyNumberFormat="0" applyProtection="0">
      <alignment horizontal="center"/>
    </xf>
    <xf numFmtId="0" fontId="3" fillId="6" borderId="5" applyNumberFormat="0" applyProtection="0">
      <alignment horizontal="center"/>
    </xf>
    <xf numFmtId="0" fontId="7" fillId="7" borderId="5" applyNumberFormat="0" applyProtection="0">
      <alignment horizontal="center"/>
    </xf>
    <xf numFmtId="0" fontId="4" fillId="8" borderId="5" applyNumberFormat="0" applyProtection="0">
      <alignment horizontal="center"/>
    </xf>
    <xf numFmtId="0" fontId="8" fillId="9" borderId="5" applyNumberFormat="0" applyProtection="0">
      <alignment horizontal="center"/>
    </xf>
    <xf numFmtId="14" fontId="5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5" fillId="0" borderId="1" applyNumberFormat="0" applyFont="0" applyFill="0" applyAlignment="0">
      <alignment horizontal="left" vertical="center" wrapText="1"/>
    </xf>
    <xf numFmtId="0" fontId="5" fillId="0" borderId="3" applyFont="0" applyFill="0" applyAlignment="0">
      <alignment horizontal="left"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21" fillId="21" borderId="0" applyNumberFormat="0" applyBorder="0" applyAlignment="0" applyProtection="0"/>
    <xf numFmtId="0" fontId="19" fillId="22" borderId="14" applyNumberFormat="0" applyAlignment="0" applyProtection="0"/>
    <xf numFmtId="0" fontId="20" fillId="23" borderId="15" applyNumberFormat="0" applyAlignment="0" applyProtection="0"/>
    <xf numFmtId="0" fontId="18" fillId="23" borderId="14" applyNumberFormat="0" applyAlignment="0" applyProtection="0"/>
    <xf numFmtId="0" fontId="22" fillId="0" borderId="16" applyNumberFormat="0" applyFill="0" applyAlignment="0" applyProtection="0"/>
    <xf numFmtId="0" fontId="12" fillId="24" borderId="17" applyNumberFormat="0" applyAlignment="0" applyProtection="0"/>
    <xf numFmtId="0" fontId="17" fillId="0" borderId="0" applyNumberFormat="0" applyFill="0" applyBorder="0" applyAlignment="0" applyProtection="0"/>
    <xf numFmtId="0" fontId="5" fillId="25" borderId="18" applyNumberFormat="0" applyFont="0" applyAlignment="0" applyProtection="0"/>
    <xf numFmtId="0" fontId="13" fillId="0" borderId="19" applyNumberFormat="0" applyFill="0" applyAlignment="0" applyProtection="0"/>
    <xf numFmtId="0" fontId="11" fillId="26" borderId="0" applyNumberFormat="0" applyBorder="0" applyAlignment="0" applyProtection="0"/>
    <xf numFmtId="0" fontId="5" fillId="27" borderId="0" applyNumberFormat="0" applyBorder="0" applyAlignment="0" applyProtection="0"/>
    <xf numFmtId="0" fontId="11" fillId="28" borderId="0" applyNumberFormat="0" applyBorder="0" applyAlignment="0" applyProtection="0"/>
    <xf numFmtId="0" fontId="5" fillId="29" borderId="0" applyNumberFormat="0" applyBorder="0" applyAlignment="0" applyProtection="0"/>
    <xf numFmtId="0" fontId="11" fillId="30" borderId="0" applyNumberFormat="0" applyBorder="0" applyAlignment="0" applyProtection="0"/>
    <xf numFmtId="0" fontId="5" fillId="31" borderId="0" applyNumberFormat="0" applyBorder="0" applyAlignment="0" applyProtection="0"/>
    <xf numFmtId="0" fontId="11" fillId="32" borderId="0" applyNumberFormat="0" applyBorder="0" applyAlignment="0" applyProtection="0"/>
    <xf numFmtId="0" fontId="5" fillId="33" borderId="0" applyNumberFormat="0" applyBorder="0" applyAlignment="0" applyProtection="0"/>
    <xf numFmtId="0" fontId="1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1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</cellStyleXfs>
  <cellXfs count="37">
    <xf numFmtId="0" fontId="0" fillId="0" borderId="0" xfId="0">
      <alignment horizontal="left" vertical="center" wrapText="1"/>
    </xf>
    <xf numFmtId="0" fontId="24" fillId="17" borderId="0" xfId="2" applyFont="1" applyFill="1" applyAlignment="1">
      <alignment horizontal="right" vertical="center" indent="1"/>
    </xf>
    <xf numFmtId="0" fontId="25" fillId="0" borderId="0" xfId="2" applyFont="1">
      <alignment vertical="center"/>
    </xf>
    <xf numFmtId="0" fontId="27" fillId="0" borderId="0" xfId="0" applyFont="1">
      <alignment horizontal="left" vertical="center" wrapText="1"/>
    </xf>
    <xf numFmtId="0" fontId="28" fillId="0" borderId="0" xfId="16" applyFont="1" applyAlignment="1">
      <alignment horizontal="center" vertical="center" wrapText="1"/>
    </xf>
    <xf numFmtId="0" fontId="27" fillId="0" borderId="9" xfId="0" applyFont="1" applyBorder="1">
      <alignment horizontal="left" vertical="center" wrapText="1"/>
    </xf>
    <xf numFmtId="0" fontId="27" fillId="0" borderId="9" xfId="0" applyFont="1" applyBorder="1" applyAlignment="1">
      <alignment vertical="center"/>
    </xf>
    <xf numFmtId="0" fontId="30" fillId="12" borderId="10" xfId="10" applyFont="1" applyFill="1" applyBorder="1" applyAlignment="1">
      <alignment horizontal="center" vertical="center"/>
    </xf>
    <xf numFmtId="0" fontId="31" fillId="13" borderId="11" xfId="8" applyFont="1" applyFill="1" applyBorder="1" applyAlignment="1">
      <alignment horizontal="center" vertical="center"/>
    </xf>
    <xf numFmtId="0" fontId="30" fillId="15" borderId="12" xfId="14" applyFont="1" applyFill="1" applyBorder="1" applyAlignment="1">
      <alignment horizontal="center" vertical="center"/>
    </xf>
    <xf numFmtId="0" fontId="30" fillId="16" borderId="12" xfId="12" applyFont="1" applyFill="1" applyBorder="1" applyAlignment="1">
      <alignment horizontal="center" vertical="center"/>
    </xf>
    <xf numFmtId="0" fontId="31" fillId="11" borderId="12" xfId="7" applyFont="1" applyFill="1" applyBorder="1" applyAlignment="1">
      <alignment horizontal="center" vertical="center"/>
    </xf>
    <xf numFmtId="0" fontId="32" fillId="10" borderId="12" xfId="13" applyFont="1" applyFill="1" applyBorder="1" applyAlignment="1">
      <alignment horizontal="center" vertical="center"/>
    </xf>
    <xf numFmtId="0" fontId="33" fillId="18" borderId="12" xfId="11" applyFont="1" applyFill="1" applyBorder="1" applyAlignment="1">
      <alignment horizontal="center" vertical="center"/>
    </xf>
    <xf numFmtId="0" fontId="34" fillId="14" borderId="13" xfId="9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/>
    </xf>
    <xf numFmtId="0" fontId="31" fillId="13" borderId="7" xfId="0" applyFont="1" applyFill="1" applyBorder="1" applyAlignment="1">
      <alignment horizontal="center" vertical="center"/>
    </xf>
    <xf numFmtId="0" fontId="30" fillId="15" borderId="7" xfId="0" applyFont="1" applyFill="1" applyBorder="1" applyAlignment="1">
      <alignment horizontal="center" vertical="center"/>
    </xf>
    <xf numFmtId="0" fontId="30" fillId="16" borderId="7" xfId="0" applyFont="1" applyFill="1" applyBorder="1" applyAlignment="1">
      <alignment horizontal="center" vertical="center"/>
    </xf>
    <xf numFmtId="0" fontId="31" fillId="11" borderId="7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3" fillId="18" borderId="7" xfId="0" applyFont="1" applyFill="1" applyBorder="1" applyAlignment="1">
      <alignment horizontal="center" vertical="center"/>
    </xf>
    <xf numFmtId="0" fontId="34" fillId="14" borderId="8" xfId="0" applyFont="1" applyFill="1" applyBorder="1" applyAlignment="1">
      <alignment horizontal="center" vertical="center"/>
    </xf>
    <xf numFmtId="0" fontId="31" fillId="17" borderId="0" xfId="3" applyFont="1" applyFill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center" indent="1"/>
    </xf>
    <xf numFmtId="165" fontId="27" fillId="0" borderId="0" xfId="5" applyFont="1" applyAlignment="1">
      <alignment horizontal="right" vertical="center" indent="1"/>
    </xf>
    <xf numFmtId="0" fontId="27" fillId="0" borderId="0" xfId="0" applyFont="1" applyAlignment="1">
      <alignment vertical="center"/>
    </xf>
    <xf numFmtId="0" fontId="31" fillId="0" borderId="0" xfId="3" applyFont="1" applyAlignment="1">
      <alignment horizontal="left" vertical="center" wrapText="1" indent="1"/>
    </xf>
    <xf numFmtId="0" fontId="35" fillId="0" borderId="0" xfId="0" applyFont="1">
      <alignment horizontal="left" vertical="center" wrapText="1"/>
    </xf>
    <xf numFmtId="14" fontId="27" fillId="0" borderId="0" xfId="15" applyFont="1" applyAlignment="1">
      <alignment horizontal="right" vertical="center" wrapText="1" indent="1"/>
    </xf>
    <xf numFmtId="0" fontId="26" fillId="0" borderId="4" xfId="1" applyFont="1">
      <alignment horizontal="center"/>
    </xf>
    <xf numFmtId="0" fontId="28" fillId="0" borderId="0" xfId="16" applyFont="1" applyAlignment="1">
      <alignment horizontal="center" vertical="center" wrapText="1"/>
    </xf>
    <xf numFmtId="0" fontId="29" fillId="0" borderId="1" xfId="18" applyFont="1" applyAlignment="1">
      <alignment horizontal="center" vertical="center" wrapText="1"/>
    </xf>
    <xf numFmtId="0" fontId="29" fillId="0" borderId="2" xfId="18" applyFont="1" applyBorder="1" applyAlignment="1">
      <alignment horizontal="center" vertical="center" wrapText="1"/>
    </xf>
    <xf numFmtId="0" fontId="29" fillId="0" borderId="3" xfId="18" applyFont="1" applyBorder="1" applyAlignment="1">
      <alignment horizontal="center" vertical="center" wrapText="1"/>
    </xf>
    <xf numFmtId="0" fontId="24" fillId="17" borderId="0" xfId="2" applyFont="1" applyFill="1" applyAlignment="1">
      <alignment horizontal="right" vertical="center" indent="1"/>
    </xf>
  </cellXfs>
  <cellStyles count="52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20% - Accent5" xfId="45" builtinId="46" customBuiltin="1"/>
    <cellStyle name="20% - Accent6" xfId="49" builtinId="50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40% - Accent5" xfId="46" builtinId="47" customBuiltin="1"/>
    <cellStyle name="40% - Accent6" xfId="50" builtinId="51" customBuiltin="1"/>
    <cellStyle name="60% - Accent1" xfId="37" builtinId="32" customBuiltin="1"/>
    <cellStyle name="60% - Accent2" xfId="39" builtinId="36" customBuiltin="1"/>
    <cellStyle name="60% - Accent3" xfId="41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36" builtinId="29" customBuiltin="1"/>
    <cellStyle name="Accent2" xfId="38" builtinId="33" customBuiltin="1"/>
    <cellStyle name="Accent3" xfId="40" builtinId="37" customBuiltin="1"/>
    <cellStyle name="Accent4" xfId="42" builtinId="41" customBuiltin="1"/>
    <cellStyle name="Accent5" xfId="44" builtinId="45" customBuiltin="1"/>
    <cellStyle name="Accent6" xfId="48" builtinId="49" customBuiltin="1"/>
    <cellStyle name="Bad" xfId="26" builtinId="27" customBuiltin="1"/>
    <cellStyle name="Calculation" xfId="30" builtinId="22" customBuiltin="1"/>
    <cellStyle name="Check Cell" xfId="32" builtinId="23" customBuiltin="1"/>
    <cellStyle name="Comma" xfId="20" builtinId="3" customBuiltin="1"/>
    <cellStyle name="Comma [0]" xfId="21" builtinId="6" customBuiltin="1"/>
    <cellStyle name="Currency" xfId="5" builtinId="4" customBuiltin="1"/>
    <cellStyle name="Currency [0]" xfId="22" builtinId="7" customBuiltin="1"/>
    <cellStyle name="Explanatory Text" xfId="6" builtinId="53" customBuiltin="1"/>
    <cellStyle name="Followed Hyperlink" xfId="17" builtinId="9" customBuiltin="1"/>
    <cellStyle name="Good" xfId="25" builtinId="26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24" builtinId="19" customBuiltin="1"/>
    <cellStyle name="Hyperlink" xfId="16" builtinId="8" customBuiltin="1"/>
    <cellStyle name="Input" xfId="28" builtinId="20" customBuiltin="1"/>
    <cellStyle name="Linked Cell" xfId="31" builtinId="24" customBuiltin="1"/>
    <cellStyle name="Neutral" xfId="27" builtinId="28" customBuiltin="1"/>
    <cellStyle name="Normal" xfId="0" builtinId="0" customBuiltin="1"/>
    <cellStyle name="Note" xfId="34" builtinId="10" customBuiltin="1"/>
    <cellStyle name="Output" xfId="29" builtinId="21" customBuiltin="1"/>
    <cellStyle name="Percent" xfId="23" builtinId="5" customBuiltin="1"/>
    <cellStyle name="Title" xfId="2" builtinId="15" customBuiltin="1"/>
    <cellStyle name="Total" xfId="35" builtinId="25" customBuiltin="1"/>
    <cellStyle name="Warning Text" xfId="33" builtinId="11" customBuiltin="1"/>
    <cellStyle name="凡例​​の左罫線" xfId="18" xr:uid="{00000000-0005-0000-0000-000010000000}"/>
    <cellStyle name="凡例の右罫線" xfId="19" xr:uid="{00000000-0005-0000-0000-000011000000}"/>
    <cellStyle name="日付" xfId="15" xr:uid="{00000000-0005-0000-0000-000009000000}"/>
  </cellStyles>
  <dxfs count="32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numFmt numFmtId="165" formatCode="&quot;¥&quot;#,##0_);\(&quot;¥&quot;#,##0\)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5" tint="-0.499984740745262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thick">
          <color theme="0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マーケティング計画" defaultPivotStyle="PivotStyleLight16">
    <tableStyle name="マーケティング計画" pivot="0" count="3" xr9:uid="{00000000-0011-0000-FFFF-FFFF00000000}">
      <tableStyleElement type="wholeTable" dxfId="31"/>
      <tableStyleElement type="headerRow" dxfId="30"/>
      <tableStyleElement type="totalRow" dxfId="29"/>
    </tableStyle>
    <tableStyle name="計画一覧" pivot="0" count="3" xr9:uid="{00000000-0011-0000-FFFF-FFFF01000000}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2522;&#12473;&#12488; &#12487;&#12540;&#12479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2510;&#12540;&#12465;&#12486;&#12451;&#12531;&#12464;&#35336;&#30011;&#12487;&#12540;&#1247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95246</xdr:rowOff>
    </xdr:from>
    <xdr:to>
      <xdr:col>2</xdr:col>
      <xdr:colOff>4875</xdr:colOff>
      <xdr:row>2</xdr:row>
      <xdr:rowOff>67008</xdr:rowOff>
    </xdr:to>
    <xdr:grpSp>
      <xdr:nvGrpSpPr>
        <xdr:cNvPr id="3" name="マーケティング計画リスト" descr="リスト データ ワークシートへのナビゲーション リンク">
          <a:hlinkClick xmlns:r="http://schemas.openxmlformats.org/officeDocument/2006/relationships" r:id="rId1" tooltip="選択するとリスト データ ワークシートに移動します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14313" y="690559"/>
          <a:ext cx="3672000" cy="281324"/>
          <a:chOff x="200026" y="847725"/>
          <a:chExt cx="2009774" cy="274320"/>
        </a:xfrm>
      </xdr:grpSpPr>
      <xdr:sp macro="" textlink="">
        <xdr:nvSpPr>
          <xdr:cNvPr id="2" name="長方形 1" descr="リスト データ ワークシートへのナビゲーション リンク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ja" sz="1200" b="0" spc="60">
                <a:solidFill>
                  <a:schemeClr val="tx1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+mn-cs"/>
              </a:rPr>
              <a:t>マーケティング計画一覧に進む</a:t>
            </a:r>
          </a:p>
        </xdr:txBody>
      </xdr:sp>
      <xdr:sp macro="" textlink="">
        <xdr:nvSpPr>
          <xdr:cNvPr id="1029" name="フリーフォーム 5" descr="矢印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76238" y="901552"/>
            <a:ext cx="92940" cy="161469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0 w 10000"/>
              <a:gd name="connsiteY4" fmla="*/ 1642 h 10000"/>
              <a:gd name="connsiteX5" fmla="*/ 2935 w 10000"/>
              <a:gd name="connsiteY5" fmla="*/ 0 h 10000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2935 w 10000"/>
              <a:gd name="connsiteY4" fmla="*/ 0 h 10000"/>
              <a:gd name="connsiteX0" fmla="*/ 0 w 7065"/>
              <a:gd name="connsiteY0" fmla="*/ 0 h 10000"/>
              <a:gd name="connsiteX1" fmla="*/ 7065 w 7065"/>
              <a:gd name="connsiteY1" fmla="*/ 5003 h 10000"/>
              <a:gd name="connsiteX2" fmla="*/ 0 w 7065"/>
              <a:gd name="connsiteY2" fmla="*/ 10000 h 10000"/>
              <a:gd name="connsiteX3" fmla="*/ 0 w 7065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065" h="10000">
                <a:moveTo>
                  <a:pt x="0" y="0"/>
                </a:moveTo>
                <a:lnTo>
                  <a:pt x="7065" y="5003"/>
                </a:lnTo>
                <a:lnTo>
                  <a:pt x="0" y="1000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 fPrintsWithSheet="0"/>
  </xdr:twoCellAnchor>
  <xdr:twoCellAnchor>
    <xdr:from>
      <xdr:col>1</xdr:col>
      <xdr:colOff>168843</xdr:colOff>
      <xdr:row>0</xdr:row>
      <xdr:rowOff>70093</xdr:rowOff>
    </xdr:from>
    <xdr:to>
      <xdr:col>1</xdr:col>
      <xdr:colOff>489296</xdr:colOff>
      <xdr:row>0</xdr:row>
      <xdr:rowOff>534883</xdr:rowOff>
    </xdr:to>
    <xdr:grpSp>
      <xdr:nvGrpSpPr>
        <xdr:cNvPr id="5" name="グループ 4" descr="色分けされた一覧のアイコン">
          <a:extLst>
            <a:ext uri="{FF2B5EF4-FFF2-40B4-BE49-F238E27FC236}">
              <a16:creationId xmlns:a16="http://schemas.microsoft.com/office/drawing/2014/main" id="{24FBCD1B-D03E-4654-AF35-D8030AA28781}"/>
            </a:ext>
          </a:extLst>
        </xdr:cNvPr>
        <xdr:cNvGrpSpPr/>
      </xdr:nvGrpSpPr>
      <xdr:grpSpPr>
        <a:xfrm rot="21048652">
          <a:off x="383156" y="70093"/>
          <a:ext cx="320453" cy="464790"/>
          <a:chOff x="15191221" y="2424545"/>
          <a:chExt cx="3944752" cy="5730876"/>
        </a:xfrm>
      </xdr:grpSpPr>
      <xdr:sp macro="" textlink="">
        <xdr:nvSpPr>
          <xdr:cNvPr id="7" name="フリーフォーム 5">
            <a:extLst>
              <a:ext uri="{FF2B5EF4-FFF2-40B4-BE49-F238E27FC236}">
                <a16:creationId xmlns:a16="http://schemas.microsoft.com/office/drawing/2014/main" id="{C7671CBC-75E1-45E1-83F0-5B71A7394179}"/>
              </a:ext>
            </a:extLst>
          </xdr:cNvPr>
          <xdr:cNvSpPr>
            <a:spLocks/>
          </xdr:cNvSpPr>
        </xdr:nvSpPr>
        <xdr:spPr bwMode="auto">
          <a:xfrm>
            <a:off x="15191221" y="2886508"/>
            <a:ext cx="3944752" cy="5268913"/>
          </a:xfrm>
          <a:custGeom>
            <a:avLst/>
            <a:gdLst>
              <a:gd name="T0" fmla="*/ 1004 w 1117"/>
              <a:gd name="T1" fmla="*/ 0 h 1491"/>
              <a:gd name="T2" fmla="*/ 927 w 1117"/>
              <a:gd name="T3" fmla="*/ 0 h 1491"/>
              <a:gd name="T4" fmla="*/ 927 w 1117"/>
              <a:gd name="T5" fmla="*/ 84 h 1491"/>
              <a:gd name="T6" fmla="*/ 839 w 1117"/>
              <a:gd name="T7" fmla="*/ 172 h 1491"/>
              <a:gd name="T8" fmla="*/ 814 w 1117"/>
              <a:gd name="T9" fmla="*/ 172 h 1491"/>
              <a:gd name="T10" fmla="*/ 726 w 1117"/>
              <a:gd name="T11" fmla="*/ 84 h 1491"/>
              <a:gd name="T12" fmla="*/ 726 w 1117"/>
              <a:gd name="T13" fmla="*/ 0 h 1491"/>
              <a:gd name="T14" fmla="*/ 391 w 1117"/>
              <a:gd name="T15" fmla="*/ 0 h 1491"/>
              <a:gd name="T16" fmla="*/ 391 w 1117"/>
              <a:gd name="T17" fmla="*/ 84 h 1491"/>
              <a:gd name="T18" fmla="*/ 303 w 1117"/>
              <a:gd name="T19" fmla="*/ 172 h 1491"/>
              <a:gd name="T20" fmla="*/ 278 w 1117"/>
              <a:gd name="T21" fmla="*/ 172 h 1491"/>
              <a:gd name="T22" fmla="*/ 190 w 1117"/>
              <a:gd name="T23" fmla="*/ 84 h 1491"/>
              <a:gd name="T24" fmla="*/ 190 w 1117"/>
              <a:gd name="T25" fmla="*/ 0 h 1491"/>
              <a:gd name="T26" fmla="*/ 113 w 1117"/>
              <a:gd name="T27" fmla="*/ 0 h 1491"/>
              <a:gd name="T28" fmla="*/ 0 w 1117"/>
              <a:gd name="T29" fmla="*/ 114 h 1491"/>
              <a:gd name="T30" fmla="*/ 0 w 1117"/>
              <a:gd name="T31" fmla="*/ 1377 h 1491"/>
              <a:gd name="T32" fmla="*/ 113 w 1117"/>
              <a:gd name="T33" fmla="*/ 1491 h 1491"/>
              <a:gd name="T34" fmla="*/ 1004 w 1117"/>
              <a:gd name="T35" fmla="*/ 1491 h 1491"/>
              <a:gd name="T36" fmla="*/ 1117 w 1117"/>
              <a:gd name="T37" fmla="*/ 1377 h 1491"/>
              <a:gd name="T38" fmla="*/ 1117 w 1117"/>
              <a:gd name="T39" fmla="*/ 114 h 1491"/>
              <a:gd name="T40" fmla="*/ 1004 w 1117"/>
              <a:gd name="T41" fmla="*/ 0 h 14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117" h="1491">
                <a:moveTo>
                  <a:pt x="1004" y="0"/>
                </a:moveTo>
                <a:cubicBezTo>
                  <a:pt x="927" y="0"/>
                  <a:pt x="927" y="0"/>
                  <a:pt x="927" y="0"/>
                </a:cubicBezTo>
                <a:cubicBezTo>
                  <a:pt x="927" y="84"/>
                  <a:pt x="927" y="84"/>
                  <a:pt x="927" y="84"/>
                </a:cubicBezTo>
                <a:cubicBezTo>
                  <a:pt x="927" y="132"/>
                  <a:pt x="888" y="172"/>
                  <a:pt x="839" y="172"/>
                </a:cubicBezTo>
                <a:cubicBezTo>
                  <a:pt x="814" y="172"/>
                  <a:pt x="814" y="172"/>
                  <a:pt x="814" y="172"/>
                </a:cubicBezTo>
                <a:cubicBezTo>
                  <a:pt x="765" y="172"/>
                  <a:pt x="726" y="132"/>
                  <a:pt x="726" y="84"/>
                </a:cubicBezTo>
                <a:cubicBezTo>
                  <a:pt x="726" y="0"/>
                  <a:pt x="726" y="0"/>
                  <a:pt x="726" y="0"/>
                </a:cubicBezTo>
                <a:cubicBezTo>
                  <a:pt x="391" y="0"/>
                  <a:pt x="391" y="0"/>
                  <a:pt x="391" y="0"/>
                </a:cubicBezTo>
                <a:cubicBezTo>
                  <a:pt x="391" y="84"/>
                  <a:pt x="391" y="84"/>
                  <a:pt x="391" y="84"/>
                </a:cubicBezTo>
                <a:cubicBezTo>
                  <a:pt x="391" y="132"/>
                  <a:pt x="352" y="172"/>
                  <a:pt x="303" y="172"/>
                </a:cubicBezTo>
                <a:cubicBezTo>
                  <a:pt x="278" y="172"/>
                  <a:pt x="278" y="172"/>
                  <a:pt x="278" y="172"/>
                </a:cubicBezTo>
                <a:cubicBezTo>
                  <a:pt x="230" y="172"/>
                  <a:pt x="190" y="132"/>
                  <a:pt x="190" y="84"/>
                </a:cubicBezTo>
                <a:cubicBezTo>
                  <a:pt x="190" y="0"/>
                  <a:pt x="190" y="0"/>
                  <a:pt x="190" y="0"/>
                </a:cubicBezTo>
                <a:cubicBezTo>
                  <a:pt x="113" y="0"/>
                  <a:pt x="113" y="0"/>
                  <a:pt x="113" y="0"/>
                </a:cubicBezTo>
                <a:cubicBezTo>
                  <a:pt x="51" y="0"/>
                  <a:pt x="0" y="51"/>
                  <a:pt x="0" y="114"/>
                </a:cubicBezTo>
                <a:cubicBezTo>
                  <a:pt x="0" y="1377"/>
                  <a:pt x="0" y="1377"/>
                  <a:pt x="0" y="1377"/>
                </a:cubicBezTo>
                <a:cubicBezTo>
                  <a:pt x="0" y="1440"/>
                  <a:pt x="51" y="1491"/>
                  <a:pt x="113" y="1491"/>
                </a:cubicBezTo>
                <a:cubicBezTo>
                  <a:pt x="1004" y="1491"/>
                  <a:pt x="1004" y="1491"/>
                  <a:pt x="1004" y="1491"/>
                </a:cubicBezTo>
                <a:cubicBezTo>
                  <a:pt x="1066" y="1491"/>
                  <a:pt x="1117" y="1440"/>
                  <a:pt x="1117" y="1377"/>
                </a:cubicBezTo>
                <a:cubicBezTo>
                  <a:pt x="1117" y="114"/>
                  <a:pt x="1117" y="114"/>
                  <a:pt x="1117" y="114"/>
                </a:cubicBezTo>
                <a:cubicBezTo>
                  <a:pt x="1117" y="51"/>
                  <a:pt x="1066" y="0"/>
                  <a:pt x="1004" y="0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8" name="フリーフォーム 6">
            <a:extLst>
              <a:ext uri="{FF2B5EF4-FFF2-40B4-BE49-F238E27FC236}">
                <a16:creationId xmlns:a16="http://schemas.microsoft.com/office/drawing/2014/main" id="{C0F3EF31-E9BE-4338-962A-B24666EAD5CD}"/>
              </a:ext>
            </a:extLst>
          </xdr:cNvPr>
          <xdr:cNvSpPr>
            <a:spLocks/>
          </xdr:cNvSpPr>
        </xdr:nvSpPr>
        <xdr:spPr bwMode="auto">
          <a:xfrm>
            <a:off x="16544122" y="3586595"/>
            <a:ext cx="2171164" cy="477838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6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6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9" name="フリーフォーム 7">
            <a:extLst>
              <a:ext uri="{FF2B5EF4-FFF2-40B4-BE49-F238E27FC236}">
                <a16:creationId xmlns:a16="http://schemas.microsoft.com/office/drawing/2014/main" id="{C428D502-32A4-4017-90D9-00BC8CE7BF32}"/>
              </a:ext>
            </a:extLst>
          </xdr:cNvPr>
          <xdr:cNvSpPr>
            <a:spLocks/>
          </xdr:cNvSpPr>
        </xdr:nvSpPr>
        <xdr:spPr bwMode="auto">
          <a:xfrm>
            <a:off x="16544122" y="4434320"/>
            <a:ext cx="2171164" cy="477838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0" name="フリーフォーム 8">
            <a:extLst>
              <a:ext uri="{FF2B5EF4-FFF2-40B4-BE49-F238E27FC236}">
                <a16:creationId xmlns:a16="http://schemas.microsoft.com/office/drawing/2014/main" id="{D6C9836D-E299-47BF-93EE-C8FC96E10715}"/>
              </a:ext>
            </a:extLst>
          </xdr:cNvPr>
          <xdr:cNvSpPr>
            <a:spLocks/>
          </xdr:cNvSpPr>
        </xdr:nvSpPr>
        <xdr:spPr bwMode="auto">
          <a:xfrm>
            <a:off x="16544122" y="5282045"/>
            <a:ext cx="2171164" cy="477838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1" name="フリーフォーム 9">
            <a:extLst>
              <a:ext uri="{FF2B5EF4-FFF2-40B4-BE49-F238E27FC236}">
                <a16:creationId xmlns:a16="http://schemas.microsoft.com/office/drawing/2014/main" id="{9767B0D7-9180-47EF-8B4B-D69094194A60}"/>
              </a:ext>
            </a:extLst>
          </xdr:cNvPr>
          <xdr:cNvSpPr>
            <a:spLocks/>
          </xdr:cNvSpPr>
        </xdr:nvSpPr>
        <xdr:spPr bwMode="auto">
          <a:xfrm>
            <a:off x="16544122" y="6131358"/>
            <a:ext cx="2171164" cy="476250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2" name="フリーフォーム 10">
            <a:extLst>
              <a:ext uri="{FF2B5EF4-FFF2-40B4-BE49-F238E27FC236}">
                <a16:creationId xmlns:a16="http://schemas.microsoft.com/office/drawing/2014/main" id="{199E3D32-819E-4405-A0B3-E6A39B8DE2B6}"/>
              </a:ext>
            </a:extLst>
          </xdr:cNvPr>
          <xdr:cNvSpPr>
            <a:spLocks/>
          </xdr:cNvSpPr>
        </xdr:nvSpPr>
        <xdr:spPr bwMode="auto">
          <a:xfrm>
            <a:off x="15707159" y="3586595"/>
            <a:ext cx="481013" cy="477838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6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6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3" name="フリーフォーム 11">
            <a:extLst>
              <a:ext uri="{FF2B5EF4-FFF2-40B4-BE49-F238E27FC236}">
                <a16:creationId xmlns:a16="http://schemas.microsoft.com/office/drawing/2014/main" id="{130CCBBB-A304-4DB6-9972-E3A59555CF0D}"/>
              </a:ext>
            </a:extLst>
          </xdr:cNvPr>
          <xdr:cNvSpPr>
            <a:spLocks/>
          </xdr:cNvSpPr>
        </xdr:nvSpPr>
        <xdr:spPr bwMode="auto">
          <a:xfrm>
            <a:off x="15707159" y="4434320"/>
            <a:ext cx="481013" cy="477838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4" name="フリーフォーム 12">
            <a:extLst>
              <a:ext uri="{FF2B5EF4-FFF2-40B4-BE49-F238E27FC236}">
                <a16:creationId xmlns:a16="http://schemas.microsoft.com/office/drawing/2014/main" id="{E6159D27-EA79-406D-8E23-55C6DFD51FB1}"/>
              </a:ext>
            </a:extLst>
          </xdr:cNvPr>
          <xdr:cNvSpPr>
            <a:spLocks/>
          </xdr:cNvSpPr>
        </xdr:nvSpPr>
        <xdr:spPr bwMode="auto">
          <a:xfrm>
            <a:off x="15707159" y="5282045"/>
            <a:ext cx="481013" cy="477838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5" name="フリーフォーム 13">
            <a:extLst>
              <a:ext uri="{FF2B5EF4-FFF2-40B4-BE49-F238E27FC236}">
                <a16:creationId xmlns:a16="http://schemas.microsoft.com/office/drawing/2014/main" id="{19C926B2-0885-4E35-92C8-EA286F6C2E68}"/>
              </a:ext>
            </a:extLst>
          </xdr:cNvPr>
          <xdr:cNvSpPr>
            <a:spLocks/>
          </xdr:cNvSpPr>
        </xdr:nvSpPr>
        <xdr:spPr bwMode="auto">
          <a:xfrm>
            <a:off x="15707159" y="6131358"/>
            <a:ext cx="481013" cy="476250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6" name="フリーフォーム 14">
            <a:extLst>
              <a:ext uri="{FF2B5EF4-FFF2-40B4-BE49-F238E27FC236}">
                <a16:creationId xmlns:a16="http://schemas.microsoft.com/office/drawing/2014/main" id="{2D475E96-24BB-46DB-B56C-2BFDC0D47BF3}"/>
              </a:ext>
            </a:extLst>
          </xdr:cNvPr>
          <xdr:cNvSpPr>
            <a:spLocks/>
          </xdr:cNvSpPr>
        </xdr:nvSpPr>
        <xdr:spPr bwMode="auto">
          <a:xfrm>
            <a:off x="16544122" y="6979083"/>
            <a:ext cx="2171164" cy="476250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4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7" name="フリーフォーム 15">
            <a:extLst>
              <a:ext uri="{FF2B5EF4-FFF2-40B4-BE49-F238E27FC236}">
                <a16:creationId xmlns:a16="http://schemas.microsoft.com/office/drawing/2014/main" id="{90495ECA-7AC8-402B-8A4E-C8C38F5418D6}"/>
              </a:ext>
            </a:extLst>
          </xdr:cNvPr>
          <xdr:cNvSpPr>
            <a:spLocks/>
          </xdr:cNvSpPr>
        </xdr:nvSpPr>
        <xdr:spPr bwMode="auto">
          <a:xfrm>
            <a:off x="15707159" y="6979083"/>
            <a:ext cx="481013" cy="476250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4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8" name="フリーフォーム 16">
            <a:extLst>
              <a:ext uri="{FF2B5EF4-FFF2-40B4-BE49-F238E27FC236}">
                <a16:creationId xmlns:a16="http://schemas.microsoft.com/office/drawing/2014/main" id="{4527489F-F7BF-4759-ADF2-D50220A40228}"/>
              </a:ext>
            </a:extLst>
          </xdr:cNvPr>
          <xdr:cNvSpPr>
            <a:spLocks/>
          </xdr:cNvSpPr>
        </xdr:nvSpPr>
        <xdr:spPr bwMode="auto">
          <a:xfrm>
            <a:off x="16004021" y="2424545"/>
            <a:ext cx="427388" cy="928688"/>
          </a:xfrm>
          <a:custGeom>
            <a:avLst/>
            <a:gdLst>
              <a:gd name="T0" fmla="*/ 121 w 121"/>
              <a:gd name="T1" fmla="*/ 215 h 263"/>
              <a:gd name="T2" fmla="*/ 73 w 121"/>
              <a:gd name="T3" fmla="*/ 263 h 263"/>
              <a:gd name="T4" fmla="*/ 48 w 121"/>
              <a:gd name="T5" fmla="*/ 263 h 263"/>
              <a:gd name="T6" fmla="*/ 0 w 121"/>
              <a:gd name="T7" fmla="*/ 215 h 263"/>
              <a:gd name="T8" fmla="*/ 0 w 121"/>
              <a:gd name="T9" fmla="*/ 48 h 263"/>
              <a:gd name="T10" fmla="*/ 48 w 121"/>
              <a:gd name="T11" fmla="*/ 0 h 263"/>
              <a:gd name="T12" fmla="*/ 73 w 121"/>
              <a:gd name="T13" fmla="*/ 0 h 263"/>
              <a:gd name="T14" fmla="*/ 121 w 121"/>
              <a:gd name="T15" fmla="*/ 48 h 263"/>
              <a:gd name="T16" fmla="*/ 121 w 121"/>
              <a:gd name="T17" fmla="*/ 215 h 2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21" h="263">
                <a:moveTo>
                  <a:pt x="121" y="215"/>
                </a:moveTo>
                <a:cubicBezTo>
                  <a:pt x="121" y="241"/>
                  <a:pt x="100" y="263"/>
                  <a:pt x="73" y="263"/>
                </a:cubicBezTo>
                <a:cubicBezTo>
                  <a:pt x="48" y="263"/>
                  <a:pt x="48" y="263"/>
                  <a:pt x="48" y="263"/>
                </a:cubicBezTo>
                <a:cubicBezTo>
                  <a:pt x="22" y="263"/>
                  <a:pt x="0" y="241"/>
                  <a:pt x="0" y="215"/>
                </a:cubicBezTo>
                <a:cubicBezTo>
                  <a:pt x="0" y="48"/>
                  <a:pt x="0" y="48"/>
                  <a:pt x="0" y="48"/>
                </a:cubicBezTo>
                <a:cubicBezTo>
                  <a:pt x="0" y="21"/>
                  <a:pt x="22" y="0"/>
                  <a:pt x="48" y="0"/>
                </a:cubicBezTo>
                <a:cubicBezTo>
                  <a:pt x="73" y="0"/>
                  <a:pt x="73" y="0"/>
                  <a:pt x="73" y="0"/>
                </a:cubicBezTo>
                <a:cubicBezTo>
                  <a:pt x="100" y="0"/>
                  <a:pt x="121" y="21"/>
                  <a:pt x="121" y="48"/>
                </a:cubicBezTo>
                <a:lnTo>
                  <a:pt x="121" y="215"/>
                </a:lnTo>
                <a:close/>
              </a:path>
            </a:pathLst>
          </a:custGeom>
          <a:solidFill>
            <a:schemeClr val="tx2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9" name="フリーフォーム 17">
            <a:extLst>
              <a:ext uri="{FF2B5EF4-FFF2-40B4-BE49-F238E27FC236}">
                <a16:creationId xmlns:a16="http://schemas.microsoft.com/office/drawing/2014/main" id="{EC175763-B033-4A02-AA7D-D4918E88E2BB}"/>
              </a:ext>
            </a:extLst>
          </xdr:cNvPr>
          <xdr:cNvSpPr>
            <a:spLocks/>
          </xdr:cNvSpPr>
        </xdr:nvSpPr>
        <xdr:spPr bwMode="auto">
          <a:xfrm>
            <a:off x="17897022" y="2424545"/>
            <a:ext cx="428625" cy="928688"/>
          </a:xfrm>
          <a:custGeom>
            <a:avLst/>
            <a:gdLst>
              <a:gd name="T0" fmla="*/ 121 w 121"/>
              <a:gd name="T1" fmla="*/ 215 h 263"/>
              <a:gd name="T2" fmla="*/ 73 w 121"/>
              <a:gd name="T3" fmla="*/ 263 h 263"/>
              <a:gd name="T4" fmla="*/ 48 w 121"/>
              <a:gd name="T5" fmla="*/ 263 h 263"/>
              <a:gd name="T6" fmla="*/ 0 w 121"/>
              <a:gd name="T7" fmla="*/ 215 h 263"/>
              <a:gd name="T8" fmla="*/ 0 w 121"/>
              <a:gd name="T9" fmla="*/ 48 h 263"/>
              <a:gd name="T10" fmla="*/ 48 w 121"/>
              <a:gd name="T11" fmla="*/ 0 h 263"/>
              <a:gd name="T12" fmla="*/ 73 w 121"/>
              <a:gd name="T13" fmla="*/ 0 h 263"/>
              <a:gd name="T14" fmla="*/ 121 w 121"/>
              <a:gd name="T15" fmla="*/ 48 h 263"/>
              <a:gd name="T16" fmla="*/ 121 w 121"/>
              <a:gd name="T17" fmla="*/ 215 h 2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21" h="263">
                <a:moveTo>
                  <a:pt x="121" y="215"/>
                </a:moveTo>
                <a:cubicBezTo>
                  <a:pt x="121" y="241"/>
                  <a:pt x="100" y="263"/>
                  <a:pt x="73" y="263"/>
                </a:cubicBezTo>
                <a:cubicBezTo>
                  <a:pt x="48" y="263"/>
                  <a:pt x="48" y="263"/>
                  <a:pt x="48" y="263"/>
                </a:cubicBezTo>
                <a:cubicBezTo>
                  <a:pt x="21" y="263"/>
                  <a:pt x="0" y="241"/>
                  <a:pt x="0" y="215"/>
                </a:cubicBezTo>
                <a:cubicBezTo>
                  <a:pt x="0" y="48"/>
                  <a:pt x="0" y="48"/>
                  <a:pt x="0" y="48"/>
                </a:cubicBezTo>
                <a:cubicBezTo>
                  <a:pt x="0" y="21"/>
                  <a:pt x="21" y="0"/>
                  <a:pt x="48" y="0"/>
                </a:cubicBezTo>
                <a:cubicBezTo>
                  <a:pt x="73" y="0"/>
                  <a:pt x="73" y="0"/>
                  <a:pt x="73" y="0"/>
                </a:cubicBezTo>
                <a:cubicBezTo>
                  <a:pt x="100" y="0"/>
                  <a:pt x="121" y="21"/>
                  <a:pt x="121" y="48"/>
                </a:cubicBezTo>
                <a:lnTo>
                  <a:pt x="121" y="215"/>
                </a:lnTo>
                <a:close/>
              </a:path>
            </a:pathLst>
          </a:custGeom>
          <a:solidFill>
            <a:schemeClr val="tx2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2</xdr:col>
      <xdr:colOff>2428782</xdr:colOff>
      <xdr:row>1</xdr:row>
      <xdr:rowOff>369570</xdr:rowOff>
    </xdr:to>
    <xdr:grpSp>
      <xdr:nvGrpSpPr>
        <xdr:cNvPr id="13" name="マーケティング計画リスト" descr="リスト データ ワークシートへのナビゲーション リンク">
          <a:hlinkClick xmlns:r="http://schemas.openxmlformats.org/officeDocument/2006/relationships" r:id="rId1" tooltip="選択するとマーケティング計画データ ワークシートに移動します"/>
          <a:extLst>
            <a:ext uri="{FF2B5EF4-FFF2-40B4-BE49-F238E27FC236}">
              <a16:creationId xmlns:a16="http://schemas.microsoft.com/office/drawing/2014/main" id="{578A66B1-D710-4E39-9BDA-C98D91CEC5AD}"/>
            </a:ext>
          </a:extLst>
        </xdr:cNvPr>
        <xdr:cNvGrpSpPr/>
      </xdr:nvGrpSpPr>
      <xdr:grpSpPr>
        <a:xfrm>
          <a:off x="214313" y="690563"/>
          <a:ext cx="3798000" cy="274320"/>
          <a:chOff x="200026" y="847725"/>
          <a:chExt cx="2009774" cy="274320"/>
        </a:xfrm>
      </xdr:grpSpPr>
      <xdr:sp macro="" textlink="">
        <xdr:nvSpPr>
          <xdr:cNvPr id="14" name="長方形 13" descr="リスト データ ワークシートへのナビゲーション リンク">
            <a:extLst>
              <a:ext uri="{FF2B5EF4-FFF2-40B4-BE49-F238E27FC236}">
                <a16:creationId xmlns:a16="http://schemas.microsoft.com/office/drawing/2014/main" id="{B3D9A444-A6E5-4757-A67E-E739AFD814D9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ja" sz="1200" b="0" spc="60">
                <a:solidFill>
                  <a:schemeClr val="tx1"/>
                </a:solidFill>
                <a:latin typeface="Meiryo UI" panose="020B0604030504040204" pitchFamily="34" charset="-128"/>
                <a:ea typeface="Meiryo UI" panose="020B0604030504040204" pitchFamily="34" charset="-128"/>
                <a:cs typeface="+mn-cs"/>
              </a:rPr>
              <a:t>マーケティング計画データに進む</a:t>
            </a:r>
          </a:p>
        </xdr:txBody>
      </xdr:sp>
      <xdr:sp macro="" textlink="">
        <xdr:nvSpPr>
          <xdr:cNvPr id="15" name="フリーフォーム 5" descr="矢印">
            <a:extLst>
              <a:ext uri="{FF2B5EF4-FFF2-40B4-BE49-F238E27FC236}">
                <a16:creationId xmlns:a16="http://schemas.microsoft.com/office/drawing/2014/main" id="{BAF3C0F7-7F03-4433-BEF9-FF5057200F39}"/>
              </a:ext>
            </a:extLst>
          </xdr:cNvPr>
          <xdr:cNvSpPr>
            <a:spLocks/>
          </xdr:cNvSpPr>
        </xdr:nvSpPr>
        <xdr:spPr bwMode="auto">
          <a:xfrm flipH="1">
            <a:off x="2076238" y="901552"/>
            <a:ext cx="92940" cy="161469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0 w 10000"/>
              <a:gd name="connsiteY4" fmla="*/ 1642 h 10000"/>
              <a:gd name="connsiteX5" fmla="*/ 2935 w 10000"/>
              <a:gd name="connsiteY5" fmla="*/ 0 h 10000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2935 w 10000"/>
              <a:gd name="connsiteY4" fmla="*/ 0 h 10000"/>
              <a:gd name="connsiteX0" fmla="*/ 0 w 7065"/>
              <a:gd name="connsiteY0" fmla="*/ 0 h 10000"/>
              <a:gd name="connsiteX1" fmla="*/ 7065 w 7065"/>
              <a:gd name="connsiteY1" fmla="*/ 5003 h 10000"/>
              <a:gd name="connsiteX2" fmla="*/ 0 w 7065"/>
              <a:gd name="connsiteY2" fmla="*/ 10000 h 10000"/>
              <a:gd name="connsiteX3" fmla="*/ 0 w 7065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065" h="10000">
                <a:moveTo>
                  <a:pt x="0" y="0"/>
                </a:moveTo>
                <a:lnTo>
                  <a:pt x="7065" y="5003"/>
                </a:lnTo>
                <a:lnTo>
                  <a:pt x="0" y="1000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 fPrintsWithSheet="0"/>
  </xdr:twoCellAnchor>
  <xdr:twoCellAnchor>
    <xdr:from>
      <xdr:col>1</xdr:col>
      <xdr:colOff>163111</xdr:colOff>
      <xdr:row>0</xdr:row>
      <xdr:rowOff>72811</xdr:rowOff>
    </xdr:from>
    <xdr:to>
      <xdr:col>1</xdr:col>
      <xdr:colOff>678527</xdr:colOff>
      <xdr:row>0</xdr:row>
      <xdr:rowOff>511629</xdr:rowOff>
    </xdr:to>
    <xdr:grpSp>
      <xdr:nvGrpSpPr>
        <xdr:cNvPr id="5" name="グループ 4" descr="2 人の人間のアイコン" title="計画一覧アイコン">
          <a:extLst>
            <a:ext uri="{FF2B5EF4-FFF2-40B4-BE49-F238E27FC236}">
              <a16:creationId xmlns:a16="http://schemas.microsoft.com/office/drawing/2014/main" id="{D8706F24-875D-4E74-B088-6E0782CFF7B8}"/>
            </a:ext>
          </a:extLst>
        </xdr:cNvPr>
        <xdr:cNvGrpSpPr>
          <a:grpSpLocks noChangeAspect="1"/>
        </xdr:cNvGrpSpPr>
      </xdr:nvGrpSpPr>
      <xdr:grpSpPr bwMode="auto">
        <a:xfrm>
          <a:off x="377424" y="72811"/>
          <a:ext cx="515416" cy="438818"/>
          <a:chOff x="3682" y="1129"/>
          <a:chExt cx="1340" cy="1158"/>
        </a:xfrm>
      </xdr:grpSpPr>
      <xdr:sp macro="" textlink="">
        <xdr:nvSpPr>
          <xdr:cNvPr id="7" name="オートシェイプ 19">
            <a:extLst>
              <a:ext uri="{FF2B5EF4-FFF2-40B4-BE49-F238E27FC236}">
                <a16:creationId xmlns:a16="http://schemas.microsoft.com/office/drawing/2014/main" id="{46F69921-16B3-4384-B287-DD5EA3C2964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693" y="1139"/>
            <a:ext cx="1329" cy="11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9" name="フリーフォーム 21">
            <a:extLst>
              <a:ext uri="{FF2B5EF4-FFF2-40B4-BE49-F238E27FC236}">
                <a16:creationId xmlns:a16="http://schemas.microsoft.com/office/drawing/2014/main" id="{8BDF72DC-5D89-41A4-B478-6EECBD7F5246}"/>
              </a:ext>
            </a:extLst>
          </xdr:cNvPr>
          <xdr:cNvSpPr>
            <a:spLocks/>
          </xdr:cNvSpPr>
        </xdr:nvSpPr>
        <xdr:spPr bwMode="auto">
          <a:xfrm>
            <a:off x="3682" y="1791"/>
            <a:ext cx="1092" cy="496"/>
          </a:xfrm>
          <a:custGeom>
            <a:avLst/>
            <a:gdLst>
              <a:gd name="T0" fmla="*/ 83 w 106"/>
              <a:gd name="T1" fmla="*/ 0 h 48"/>
              <a:gd name="T2" fmla="*/ 70 w 106"/>
              <a:gd name="T3" fmla="*/ 0 h 48"/>
              <a:gd name="T4" fmla="*/ 53 w 106"/>
              <a:gd name="T5" fmla="*/ 17 h 48"/>
              <a:gd name="T6" fmla="*/ 36 w 106"/>
              <a:gd name="T7" fmla="*/ 0 h 48"/>
              <a:gd name="T8" fmla="*/ 23 w 106"/>
              <a:gd name="T9" fmla="*/ 0 h 48"/>
              <a:gd name="T10" fmla="*/ 0 w 106"/>
              <a:gd name="T11" fmla="*/ 23 h 48"/>
              <a:gd name="T12" fmla="*/ 0 w 106"/>
              <a:gd name="T13" fmla="*/ 48 h 48"/>
              <a:gd name="T14" fmla="*/ 106 w 106"/>
              <a:gd name="T15" fmla="*/ 48 h 48"/>
              <a:gd name="T16" fmla="*/ 106 w 106"/>
              <a:gd name="T17" fmla="*/ 23 h 48"/>
              <a:gd name="T18" fmla="*/ 83 w 106"/>
              <a:gd name="T19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06" h="48">
                <a:moveTo>
                  <a:pt x="83" y="0"/>
                </a:moveTo>
                <a:cubicBezTo>
                  <a:pt x="70" y="0"/>
                  <a:pt x="70" y="0"/>
                  <a:pt x="70" y="0"/>
                </a:cubicBezTo>
                <a:cubicBezTo>
                  <a:pt x="53" y="17"/>
                  <a:pt x="53" y="17"/>
                  <a:pt x="53" y="17"/>
                </a:cubicBezTo>
                <a:cubicBezTo>
                  <a:pt x="36" y="0"/>
                  <a:pt x="36" y="0"/>
                  <a:pt x="36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10" y="0"/>
                  <a:pt x="0" y="10"/>
                  <a:pt x="0" y="23"/>
                </a:cubicBezTo>
                <a:cubicBezTo>
                  <a:pt x="0" y="48"/>
                  <a:pt x="0" y="48"/>
                  <a:pt x="0" y="48"/>
                </a:cubicBezTo>
                <a:cubicBezTo>
                  <a:pt x="106" y="48"/>
                  <a:pt x="106" y="48"/>
                  <a:pt x="106" y="48"/>
                </a:cubicBezTo>
                <a:cubicBezTo>
                  <a:pt x="106" y="23"/>
                  <a:pt x="106" y="23"/>
                  <a:pt x="106" y="23"/>
                </a:cubicBezTo>
                <a:cubicBezTo>
                  <a:pt x="106" y="10"/>
                  <a:pt x="95" y="0"/>
                  <a:pt x="83" y="0"/>
                </a:cubicBezTo>
                <a:close/>
              </a:path>
            </a:pathLst>
          </a:custGeom>
          <a:solidFill>
            <a:schemeClr val="accent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A4974F9E-B4EB-4F83-BF8B-1F3DCEAAC0F4}"/>
              </a:ext>
            </a:extLst>
          </xdr:cNvPr>
          <xdr:cNvSpPr>
            <a:spLocks noChangeArrowheads="1"/>
          </xdr:cNvSpPr>
        </xdr:nvSpPr>
        <xdr:spPr bwMode="auto">
          <a:xfrm>
            <a:off x="3961" y="1232"/>
            <a:ext cx="525" cy="528"/>
          </a:xfrm>
          <a:prstGeom prst="ellipse">
            <a:avLst/>
          </a:prstGeom>
          <a:solidFill>
            <a:schemeClr val="accent2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1" name="フリーフォーム 23">
            <a:extLst>
              <a:ext uri="{FF2B5EF4-FFF2-40B4-BE49-F238E27FC236}">
                <a16:creationId xmlns:a16="http://schemas.microsoft.com/office/drawing/2014/main" id="{BBBB5BDA-718D-4A63-BF48-4FB19CCED205}"/>
              </a:ext>
            </a:extLst>
          </xdr:cNvPr>
          <xdr:cNvSpPr>
            <a:spLocks/>
          </xdr:cNvSpPr>
        </xdr:nvSpPr>
        <xdr:spPr bwMode="auto">
          <a:xfrm>
            <a:off x="4568" y="1636"/>
            <a:ext cx="443" cy="444"/>
          </a:xfrm>
          <a:custGeom>
            <a:avLst/>
            <a:gdLst>
              <a:gd name="T0" fmla="*/ 23 w 43"/>
              <a:gd name="T1" fmla="*/ 0 h 43"/>
              <a:gd name="T2" fmla="*/ 11 w 43"/>
              <a:gd name="T3" fmla="*/ 0 h 43"/>
              <a:gd name="T4" fmla="*/ 0 w 43"/>
              <a:gd name="T5" fmla="*/ 11 h 43"/>
              <a:gd name="T6" fmla="*/ 5 w 43"/>
              <a:gd name="T7" fmla="*/ 11 h 43"/>
              <a:gd name="T8" fmla="*/ 28 w 43"/>
              <a:gd name="T9" fmla="*/ 33 h 43"/>
              <a:gd name="T10" fmla="*/ 28 w 43"/>
              <a:gd name="T11" fmla="*/ 43 h 43"/>
              <a:gd name="T12" fmla="*/ 43 w 43"/>
              <a:gd name="T13" fmla="*/ 43 h 43"/>
              <a:gd name="T14" fmla="*/ 43 w 43"/>
              <a:gd name="T15" fmla="*/ 21 h 43"/>
              <a:gd name="T16" fmla="*/ 23 w 43"/>
              <a:gd name="T1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3" h="43">
                <a:moveTo>
                  <a:pt x="23" y="0"/>
                </a:moveTo>
                <a:cubicBezTo>
                  <a:pt x="11" y="0"/>
                  <a:pt x="11" y="0"/>
                  <a:pt x="11" y="0"/>
                </a:cubicBezTo>
                <a:cubicBezTo>
                  <a:pt x="0" y="11"/>
                  <a:pt x="0" y="11"/>
                  <a:pt x="0" y="11"/>
                </a:cubicBezTo>
                <a:cubicBezTo>
                  <a:pt x="5" y="11"/>
                  <a:pt x="5" y="11"/>
                  <a:pt x="5" y="11"/>
                </a:cubicBezTo>
                <a:cubicBezTo>
                  <a:pt x="18" y="11"/>
                  <a:pt x="28" y="21"/>
                  <a:pt x="28" y="33"/>
                </a:cubicBezTo>
                <a:cubicBezTo>
                  <a:pt x="28" y="43"/>
                  <a:pt x="28" y="43"/>
                  <a:pt x="28" y="43"/>
                </a:cubicBezTo>
                <a:cubicBezTo>
                  <a:pt x="43" y="43"/>
                  <a:pt x="43" y="43"/>
                  <a:pt x="43" y="43"/>
                </a:cubicBezTo>
                <a:cubicBezTo>
                  <a:pt x="43" y="21"/>
                  <a:pt x="43" y="21"/>
                  <a:pt x="43" y="21"/>
                </a:cubicBezTo>
                <a:cubicBezTo>
                  <a:pt x="43" y="9"/>
                  <a:pt x="34" y="0"/>
                  <a:pt x="23" y="0"/>
                </a:cubicBez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  <xdr:sp macro="" textlink="">
        <xdr:nvSpPr>
          <xdr:cNvPr id="12" name="フリーフォーム 24">
            <a:extLst>
              <a:ext uri="{FF2B5EF4-FFF2-40B4-BE49-F238E27FC236}">
                <a16:creationId xmlns:a16="http://schemas.microsoft.com/office/drawing/2014/main" id="{763A17B4-2186-427E-8885-5766C3642795}"/>
              </a:ext>
            </a:extLst>
          </xdr:cNvPr>
          <xdr:cNvSpPr>
            <a:spLocks/>
          </xdr:cNvSpPr>
        </xdr:nvSpPr>
        <xdr:spPr bwMode="auto">
          <a:xfrm>
            <a:off x="4352" y="1129"/>
            <a:ext cx="402" cy="476"/>
          </a:xfrm>
          <a:custGeom>
            <a:avLst/>
            <a:gdLst>
              <a:gd name="T0" fmla="*/ 16 w 39"/>
              <a:gd name="T1" fmla="*/ 0 h 46"/>
              <a:gd name="T2" fmla="*/ 0 w 39"/>
              <a:gd name="T3" fmla="*/ 6 h 46"/>
              <a:gd name="T4" fmla="*/ 22 w 39"/>
              <a:gd name="T5" fmla="*/ 31 h 46"/>
              <a:gd name="T6" fmla="*/ 17 w 39"/>
              <a:gd name="T7" fmla="*/ 46 h 46"/>
              <a:gd name="T8" fmla="*/ 39 w 39"/>
              <a:gd name="T9" fmla="*/ 23 h 46"/>
              <a:gd name="T10" fmla="*/ 16 w 39"/>
              <a:gd name="T11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9" h="46">
                <a:moveTo>
                  <a:pt x="16" y="0"/>
                </a:moveTo>
                <a:cubicBezTo>
                  <a:pt x="10" y="0"/>
                  <a:pt x="4" y="2"/>
                  <a:pt x="0" y="6"/>
                </a:cubicBezTo>
                <a:cubicBezTo>
                  <a:pt x="12" y="8"/>
                  <a:pt x="22" y="19"/>
                  <a:pt x="22" y="31"/>
                </a:cubicBezTo>
                <a:cubicBezTo>
                  <a:pt x="22" y="37"/>
                  <a:pt x="20" y="42"/>
                  <a:pt x="17" y="46"/>
                </a:cubicBezTo>
                <a:cubicBezTo>
                  <a:pt x="29" y="46"/>
                  <a:pt x="39" y="36"/>
                  <a:pt x="39" y="23"/>
                </a:cubicBezTo>
                <a:cubicBezTo>
                  <a:pt x="39" y="10"/>
                  <a:pt x="29" y="0"/>
                  <a:pt x="16" y="0"/>
                </a:cubicBezTo>
                <a:close/>
              </a:path>
            </a:pathLst>
          </a:custGeom>
          <a:solidFill>
            <a:schemeClr val="accent3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データ" displayName="データ" ref="B6:K18" headerRowDxfId="17" dataDxfId="16" totalsRowDxfId="15">
  <autoFilter ref="B6:K18" xr:uid="{00000000-0009-0000-0100-000001000000}"/>
  <tableColumns count="10">
    <tableColumn id="1" xr3:uid="{00000000-0010-0000-0000-000001000000}" name="タスク" totalsRowLabel="集計" dataDxfId="14"/>
    <tableColumn id="10" xr3:uid="{00000000-0010-0000-0000-00000A000000}" name="状態" totalsRowFunction="count" dataDxfId="13"/>
    <tableColumn id="2" xr3:uid="{00000000-0010-0000-0000-000002000000}" name="所有者" dataDxfId="12"/>
    <tableColumn id="3" xr3:uid="{00000000-0010-0000-0000-000003000000}" name="担当者" dataDxfId="11"/>
    <tableColumn id="4" xr3:uid="{00000000-0010-0000-0000-000004000000}" name="予測開始日" dataDxfId="10" dataCellStyle="日付"/>
    <tableColumn id="5" xr3:uid="{00000000-0010-0000-0000-000005000000}" name="予測終了日" dataDxfId="9" dataCellStyle="日付"/>
    <tableColumn id="6" xr3:uid="{00000000-0010-0000-0000-000006000000}" name="実際開始日" dataDxfId="8" dataCellStyle="日付"/>
    <tableColumn id="7" xr3:uid="{00000000-0010-0000-0000-000007000000}" name="実際終了日" dataDxfId="7" dataCellStyle="日付"/>
    <tableColumn id="8" xr3:uid="{00000000-0010-0000-0000-000008000000}" name="見積コスト" dataDxfId="6"/>
    <tableColumn id="9" xr3:uid="{00000000-0010-0000-0000-000009000000}" name="実際コスト" totalsRowFunction="sum" dataDxfId="5" totalsRowDxfId="4"/>
  </tableColumns>
  <tableStyleInfo name="マーケティング計画" showFirstColumn="0" showLastColumn="0" showRowStripes="0" showColumnStripes="0"/>
  <extLst>
    <ext xmlns:x14="http://schemas.microsoft.com/office/spreadsheetml/2009/9/main" uri="{504A1905-F514-4f6f-8877-14C23A59335A}">
      <x14:table altTextSummary="この表に、タスク、状態、所有者名、担当者名、予測開始日と予測終了日、実績開始日と実績終了日、見積コストと実績コストを入力します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人材" displayName="人材" ref="B4:C12" totalsRowShown="0" headerRowDxfId="3" dataDxfId="2">
  <autoFilter ref="B4:C12" xr:uid="{00000000-0009-0000-0100-000003000000}"/>
  <tableColumns count="2">
    <tableColumn id="1" xr3:uid="{00000000-0010-0000-0100-000001000000}" name="名前" dataDxfId="1"/>
    <tableColumn id="2" xr3:uid="{00000000-0010-0000-0100-000002000000}" name="役職" dataDxfId="0"/>
  </tableColumns>
  <tableStyleInfo name="計画一覧" showFirstColumn="0" showLastColumn="0" showRowStripes="1" showColumnStripes="0"/>
  <extLst>
    <ext xmlns:x14="http://schemas.microsoft.com/office/spreadsheetml/2009/9/main" uri="{504A1905-F514-4f6f-8877-14C23A59335A}">
      <x14:table altTextSummary="このワークシートのこの表に人材の名前と役職を入力します。マーケティング計画データ ワークシートのデータ テーブルの名前が使用されます"/>
    </ext>
  </extLst>
</table>
</file>

<file path=xl/theme/theme1.xml><?xml version="1.0" encoding="utf-8"?>
<a:theme xmlns:a="http://schemas.openxmlformats.org/drawingml/2006/main" name="Office Theme">
  <a:themeElements>
    <a:clrScheme name="Custom 17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FFC000"/>
      </a:accent1>
      <a:accent2>
        <a:srgbClr val="0070C0"/>
      </a:accent2>
      <a:accent3>
        <a:srgbClr val="00B050"/>
      </a:accent3>
      <a:accent4>
        <a:srgbClr val="C00000"/>
      </a:accent4>
      <a:accent5>
        <a:srgbClr val="7030A0"/>
      </a:accent5>
      <a:accent6>
        <a:srgbClr val="FF0000"/>
      </a:accent6>
      <a:hlink>
        <a:srgbClr val="3778A9"/>
      </a:hlink>
      <a:folHlink>
        <a:srgbClr val="6B3489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B1:K18"/>
  <sheetViews>
    <sheetView showGridLines="0" tabSelected="1" zoomScale="80" zoomScaleNormal="80" workbookViewId="0"/>
  </sheetViews>
  <sheetFormatPr defaultColWidth="8.77734375" defaultRowHeight="30" customHeight="1" x14ac:dyDescent="0.25"/>
  <cols>
    <col min="1" max="1" width="2.5546875" style="3" customWidth="1"/>
    <col min="2" max="2" width="42.77734375" style="27" bestFit="1" customWidth="1"/>
    <col min="3" max="4" width="14.109375" style="27" customWidth="1"/>
    <col min="5" max="5" width="15.77734375" style="27" customWidth="1"/>
    <col min="6" max="11" width="15.109375" style="27" customWidth="1"/>
    <col min="12" max="12" width="2.5546875" style="3" customWidth="1"/>
    <col min="13" max="16384" width="8.77734375" style="3"/>
  </cols>
  <sheetData>
    <row r="1" spans="2:11" ht="47.25" customHeight="1" x14ac:dyDescent="0.25">
      <c r="B1" s="1" t="s">
        <v>0</v>
      </c>
      <c r="C1" s="2"/>
      <c r="D1" s="31"/>
      <c r="E1" s="31"/>
      <c r="F1" s="31"/>
      <c r="G1" s="31"/>
      <c r="H1" s="31"/>
      <c r="I1" s="31"/>
      <c r="J1" s="31"/>
      <c r="K1" s="31"/>
    </row>
    <row r="2" spans="2:11" ht="24" customHeight="1" x14ac:dyDescent="0.25">
      <c r="B2" s="32" t="s">
        <v>1</v>
      </c>
      <c r="C2" s="5"/>
      <c r="D2" s="33" t="s">
        <v>24</v>
      </c>
      <c r="E2" s="34"/>
      <c r="F2" s="34"/>
      <c r="G2" s="34"/>
      <c r="H2" s="34"/>
      <c r="I2" s="34"/>
      <c r="J2" s="34"/>
      <c r="K2" s="35"/>
    </row>
    <row r="3" spans="2:11" ht="20.100000000000001" customHeight="1" x14ac:dyDescent="0.25">
      <c r="B3" s="32"/>
      <c r="C3" s="6"/>
      <c r="D3" s="7" t="s">
        <v>16</v>
      </c>
      <c r="E3" s="8" t="s">
        <v>17</v>
      </c>
      <c r="F3" s="9" t="s">
        <v>18</v>
      </c>
      <c r="G3" s="10" t="s">
        <v>19</v>
      </c>
      <c r="H3" s="11" t="s">
        <v>20</v>
      </c>
      <c r="I3" s="12" t="s">
        <v>21</v>
      </c>
      <c r="J3" s="13" t="s">
        <v>22</v>
      </c>
      <c r="K3" s="14" t="s">
        <v>23</v>
      </c>
    </row>
    <row r="4" spans="2:11" ht="20.100000000000001" customHeight="1" x14ac:dyDescent="0.25">
      <c r="B4" s="32"/>
      <c r="C4" s="6"/>
      <c r="D4" s="15" t="s">
        <v>25</v>
      </c>
      <c r="E4" s="16" t="s">
        <v>25</v>
      </c>
      <c r="F4" s="17" t="s">
        <v>25</v>
      </c>
      <c r="G4" s="18" t="s">
        <v>25</v>
      </c>
      <c r="H4" s="19" t="s">
        <v>25</v>
      </c>
      <c r="I4" s="20" t="s">
        <v>25</v>
      </c>
      <c r="J4" s="21" t="s">
        <v>25</v>
      </c>
      <c r="K4" s="22" t="s">
        <v>25</v>
      </c>
    </row>
    <row r="5" spans="2:11" ht="20.100000000000001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36" customHeight="1" x14ac:dyDescent="0.25">
      <c r="B6" s="23" t="s">
        <v>2</v>
      </c>
      <c r="C6" s="23" t="s">
        <v>15</v>
      </c>
      <c r="D6" s="23" t="s">
        <v>26</v>
      </c>
      <c r="E6" s="23" t="s">
        <v>31</v>
      </c>
      <c r="F6" s="23" t="s">
        <v>45</v>
      </c>
      <c r="G6" s="23" t="s">
        <v>46</v>
      </c>
      <c r="H6" s="23" t="s">
        <v>47</v>
      </c>
      <c r="I6" s="23" t="s">
        <v>48</v>
      </c>
      <c r="J6" s="23" t="s">
        <v>35</v>
      </c>
      <c r="K6" s="23" t="s">
        <v>49</v>
      </c>
    </row>
    <row r="7" spans="2:11" ht="36" customHeight="1" x14ac:dyDescent="0.25">
      <c r="B7" s="24" t="s">
        <v>3</v>
      </c>
      <c r="C7" s="24" t="s">
        <v>16</v>
      </c>
      <c r="D7" s="25" t="s">
        <v>27</v>
      </c>
      <c r="E7" s="25" t="s">
        <v>27</v>
      </c>
      <c r="F7" s="30">
        <f ca="1">DATE(YEAR(TODAY()),7,1)</f>
        <v>43647</v>
      </c>
      <c r="G7" s="30">
        <f ca="1">DATE(YEAR(TODAY()),8,1)</f>
        <v>43678</v>
      </c>
      <c r="H7" s="30">
        <f ca="1">DATE(YEAR(TODAY()),6,28)</f>
        <v>43644</v>
      </c>
      <c r="I7" s="30"/>
      <c r="J7" s="26">
        <v>1500</v>
      </c>
      <c r="K7" s="26">
        <v>1250</v>
      </c>
    </row>
    <row r="8" spans="2:11" ht="36" customHeight="1" x14ac:dyDescent="0.25">
      <c r="B8" s="24" t="s">
        <v>4</v>
      </c>
      <c r="C8" s="24" t="s">
        <v>17</v>
      </c>
      <c r="D8" s="25" t="s">
        <v>28</v>
      </c>
      <c r="E8" s="25" t="s">
        <v>27</v>
      </c>
      <c r="F8" s="30">
        <f ca="1">DATE(YEAR(TODAY()),7,15)</f>
        <v>43661</v>
      </c>
      <c r="G8" s="30">
        <f ca="1">DATE(YEAR(TODAY()),8,15)</f>
        <v>43692</v>
      </c>
      <c r="H8" s="30">
        <f ca="1">DATE(YEAR(TODAY()),7,13)</f>
        <v>43659</v>
      </c>
      <c r="I8" s="30"/>
      <c r="J8" s="26">
        <v>2000</v>
      </c>
      <c r="K8" s="26">
        <v>1840</v>
      </c>
    </row>
    <row r="9" spans="2:11" ht="36" customHeight="1" x14ac:dyDescent="0.25">
      <c r="B9" s="24" t="s">
        <v>5</v>
      </c>
      <c r="C9" s="24" t="s">
        <v>18</v>
      </c>
      <c r="D9" s="25" t="s">
        <v>28</v>
      </c>
      <c r="E9" s="25" t="s">
        <v>27</v>
      </c>
      <c r="F9" s="30">
        <f ca="1">DATE(YEAR(TODAY()),8,1)</f>
        <v>43678</v>
      </c>
      <c r="G9" s="30">
        <f ca="1">DATE(YEAR(TODAY()),8,20)</f>
        <v>43697</v>
      </c>
      <c r="H9" s="30"/>
      <c r="I9" s="30"/>
      <c r="J9" s="26">
        <v>1450</v>
      </c>
      <c r="K9" s="26"/>
    </row>
    <row r="10" spans="2:11" ht="36" customHeight="1" x14ac:dyDescent="0.25">
      <c r="B10" s="24" t="s">
        <v>6</v>
      </c>
      <c r="C10" s="24" t="s">
        <v>19</v>
      </c>
      <c r="D10" s="25" t="s">
        <v>29</v>
      </c>
      <c r="E10" s="25" t="s">
        <v>32</v>
      </c>
      <c r="F10" s="30">
        <f ca="1">DATE(YEAR(TODAY()),6,1)</f>
        <v>43617</v>
      </c>
      <c r="G10" s="30">
        <f ca="1">DATE(YEAR(TODAY()),7,1)</f>
        <v>43647</v>
      </c>
      <c r="H10" s="30">
        <f ca="1">DATE(YEAR(TODAY()),6,1)</f>
        <v>43617</v>
      </c>
      <c r="I10" s="30">
        <f ca="1">DATE(YEAR(TODAY()),6,28)</f>
        <v>43644</v>
      </c>
      <c r="J10" s="26">
        <v>3000</v>
      </c>
      <c r="K10" s="26">
        <v>3200</v>
      </c>
    </row>
    <row r="11" spans="2:11" ht="36" customHeight="1" x14ac:dyDescent="0.25">
      <c r="B11" s="24" t="s">
        <v>7</v>
      </c>
      <c r="C11" s="24" t="s">
        <v>20</v>
      </c>
      <c r="D11" s="25" t="s">
        <v>29</v>
      </c>
      <c r="E11" s="25" t="s">
        <v>30</v>
      </c>
      <c r="F11" s="30">
        <f ca="1">DATE(YEAR(TODAY()),9,1)</f>
        <v>43709</v>
      </c>
      <c r="G11" s="30">
        <f ca="1">DATE(YEAR(TODAY()),9,15)</f>
        <v>43723</v>
      </c>
      <c r="H11" s="30"/>
      <c r="I11" s="30"/>
      <c r="J11" s="26">
        <v>500</v>
      </c>
      <c r="K11" s="26"/>
    </row>
    <row r="12" spans="2:11" ht="36" customHeight="1" x14ac:dyDescent="0.25">
      <c r="B12" s="24" t="s">
        <v>8</v>
      </c>
      <c r="C12" s="24" t="s">
        <v>21</v>
      </c>
      <c r="D12" s="25" t="s">
        <v>30</v>
      </c>
      <c r="E12" s="25" t="s">
        <v>33</v>
      </c>
      <c r="F12" s="30"/>
      <c r="G12" s="30"/>
      <c r="H12" s="30"/>
      <c r="I12" s="30"/>
      <c r="J12" s="26">
        <v>575</v>
      </c>
      <c r="K12" s="26">
        <v>125</v>
      </c>
    </row>
    <row r="13" spans="2:11" ht="36" customHeight="1" x14ac:dyDescent="0.25">
      <c r="B13" s="24" t="s">
        <v>9</v>
      </c>
      <c r="C13" s="24" t="s">
        <v>22</v>
      </c>
      <c r="D13" s="25" t="s">
        <v>29</v>
      </c>
      <c r="E13" s="25" t="s">
        <v>34</v>
      </c>
      <c r="F13" s="30">
        <f ca="1">DATE(YEAR(TODAY()),9,12)</f>
        <v>43720</v>
      </c>
      <c r="G13" s="30">
        <f ca="1">DATE(YEAR(TODAY()),9,25)</f>
        <v>43733</v>
      </c>
      <c r="H13" s="30"/>
      <c r="I13" s="30"/>
      <c r="J13" s="26">
        <v>1750</v>
      </c>
      <c r="K13" s="26"/>
    </row>
    <row r="14" spans="2:11" ht="36" customHeight="1" x14ac:dyDescent="0.25">
      <c r="B14" s="24" t="s">
        <v>10</v>
      </c>
      <c r="C14" s="24" t="s">
        <v>23</v>
      </c>
      <c r="D14" s="25" t="s">
        <v>28</v>
      </c>
      <c r="E14" s="25" t="s">
        <v>29</v>
      </c>
      <c r="F14" s="30">
        <f ca="1">DATE(YEAR(TODAY()),7,1)</f>
        <v>43647</v>
      </c>
      <c r="G14" s="30">
        <f ca="1">DATE(YEAR(TODAY()),10,1)</f>
        <v>43739</v>
      </c>
      <c r="H14" s="30">
        <f ca="1">DATE(YEAR(TODAY()),7,1)</f>
        <v>43647</v>
      </c>
      <c r="I14" s="30"/>
      <c r="J14" s="26">
        <v>925</v>
      </c>
      <c r="K14" s="26">
        <v>250</v>
      </c>
    </row>
    <row r="15" spans="2:11" ht="36" customHeight="1" x14ac:dyDescent="0.25">
      <c r="B15" s="24" t="s">
        <v>11</v>
      </c>
      <c r="C15" s="24" t="s">
        <v>16</v>
      </c>
      <c r="D15" s="25" t="s">
        <v>28</v>
      </c>
      <c r="E15" s="25" t="s">
        <v>27</v>
      </c>
      <c r="F15" s="30">
        <f ca="1">DATE(YEAR(TODAY()),7,15)</f>
        <v>43661</v>
      </c>
      <c r="G15" s="30">
        <f ca="1">DATE(YEAR(TODAY()),8,15)</f>
        <v>43692</v>
      </c>
      <c r="H15" s="30">
        <f ca="1">DATE(YEAR(TODAY()),7,13)</f>
        <v>43659</v>
      </c>
      <c r="I15" s="30"/>
      <c r="J15" s="26">
        <v>2000</v>
      </c>
      <c r="K15" s="26">
        <v>1840</v>
      </c>
    </row>
    <row r="16" spans="2:11" ht="36" customHeight="1" x14ac:dyDescent="0.25">
      <c r="B16" s="24" t="s">
        <v>12</v>
      </c>
      <c r="C16" s="24" t="s">
        <v>18</v>
      </c>
      <c r="D16" s="25" t="s">
        <v>28</v>
      </c>
      <c r="E16" s="25" t="s">
        <v>27</v>
      </c>
      <c r="F16" s="30">
        <f ca="1">DATE(YEAR(TODAY()),8,1)</f>
        <v>43678</v>
      </c>
      <c r="G16" s="30">
        <f ca="1">DATE(YEAR(TODAY()),8,20)</f>
        <v>43697</v>
      </c>
      <c r="H16" s="30"/>
      <c r="I16" s="30"/>
      <c r="J16" s="26">
        <v>1450</v>
      </c>
      <c r="K16" s="26"/>
    </row>
    <row r="17" spans="2:11" ht="36" customHeight="1" x14ac:dyDescent="0.25">
      <c r="B17" s="24" t="s">
        <v>13</v>
      </c>
      <c r="C17" s="24" t="s">
        <v>19</v>
      </c>
      <c r="D17" s="25" t="s">
        <v>29</v>
      </c>
      <c r="E17" s="25" t="s">
        <v>32</v>
      </c>
      <c r="F17" s="30">
        <f ca="1">DATE(YEAR(TODAY()),6,1)</f>
        <v>43617</v>
      </c>
      <c r="G17" s="30">
        <f ca="1">DATE(YEAR(TODAY()),7,1)</f>
        <v>43647</v>
      </c>
      <c r="H17" s="30">
        <f ca="1">DATE(YEAR(TODAY()),6,1)</f>
        <v>43617</v>
      </c>
      <c r="I17" s="30">
        <f ca="1">DATE(YEAR(TODAY()),6,28)</f>
        <v>43644</v>
      </c>
      <c r="J17" s="26">
        <v>3000</v>
      </c>
      <c r="K17" s="26">
        <v>3200</v>
      </c>
    </row>
    <row r="18" spans="2:11" ht="36" customHeight="1" x14ac:dyDescent="0.25">
      <c r="B18" s="24" t="s">
        <v>14</v>
      </c>
      <c r="C18" s="24" t="s">
        <v>16</v>
      </c>
      <c r="D18" s="25" t="s">
        <v>29</v>
      </c>
      <c r="E18" s="25" t="s">
        <v>30</v>
      </c>
      <c r="F18" s="30">
        <f ca="1">DATE(YEAR(TODAY()),9,1)</f>
        <v>43709</v>
      </c>
      <c r="G18" s="30">
        <f ca="1">DATE(YEAR(TODAY()),9,15)</f>
        <v>43723</v>
      </c>
      <c r="H18" s="30"/>
      <c r="I18" s="30"/>
      <c r="J18" s="26">
        <v>500</v>
      </c>
      <c r="K18" s="26"/>
    </row>
  </sheetData>
  <mergeCells count="3">
    <mergeCell ref="D1:K1"/>
    <mergeCell ref="B2:B4"/>
    <mergeCell ref="D2:K2"/>
  </mergeCells>
  <phoneticPr fontId="23"/>
  <conditionalFormatting sqref="B7:K18">
    <cfRule type="expression" dxfId="25" priority="15">
      <formula>(clCustom2="オン")*($C7=txtCustom2)</formula>
    </cfRule>
    <cfRule type="expression" dxfId="24" priority="16">
      <formula>(clCustom3="オン")*($C7=txtCustom3)</formula>
    </cfRule>
    <cfRule type="expression" dxfId="23" priority="17">
      <formula>(clCustom4="オン")*($C7=txtCustom4)</formula>
    </cfRule>
  </conditionalFormatting>
  <conditionalFormatting sqref="B7:K18">
    <cfRule type="expression" dxfId="22" priority="1">
      <formula>($C7="開始前")*(clNotStarted="オン")</formula>
    </cfRule>
    <cfRule type="expression" dxfId="21" priority="5">
      <formula>($C7="実行中")*(clInProgress="オン")</formula>
    </cfRule>
    <cfRule type="expression" dxfId="20" priority="6">
      <formula>($C7="遅延")*(clDelayed="オン")</formula>
    </cfRule>
    <cfRule type="expression" dxfId="19" priority="12">
      <formula>($C7="完了")*(clComplete="オン")</formula>
    </cfRule>
    <cfRule type="expression" dxfId="18" priority="14">
      <formula>(clCustom1="オン")*($C7=txtCustom1)</formula>
    </cfRule>
  </conditionalFormatting>
  <dataValidations count="23">
    <dataValidation type="list" errorStyle="warning" allowBlank="1" showInputMessage="1" showErrorMessage="1" error="[オン] または [オフ] のいずれかを選択します。[キャンセル] を選択し、Alt キーを押しながら下矢印キーを押して、ドロップダウン リストを開き、Enter キーを押して選択します" prompt="このセルで [オン] または [オフ] を選択すると、上の状態行の強調表示が切り替えられます。Alt キーを押しながら下矢印キーを押して、ドロップダウン リストを開き、Enter キーを押して選択します" sqref="D4:K4" xr:uid="{00000000-0002-0000-0000-000000000000}">
      <formula1>"オン,オフ"</formula1>
    </dataValidation>
    <dataValidation type="list" errorStyle="warning" allowBlank="1" showInputMessage="1" showErrorMessage="1" error="リストから状態を選択します。[キャンセル] を選択し、Alt キーを押しながら下矢印キーを押して、ドロップダウン リストを開き、Enter キーを押して選択します" sqref="C7:C18" xr:uid="{00000000-0002-0000-0000-000001000000}">
      <formula1>$D$3:$K$3</formula1>
    </dataValidation>
    <dataValidation type="list" errorStyle="warning" allowBlank="1" showInputMessage="1" showErrorMessage="1" error="リストから担当者の名前を選択します。[キャンセル] を選択し、Alt キーを押しながら下矢印キーを押して、ドロップダウン リストを開き、Enter キーを押して選択します" sqref="E7:E18" xr:uid="{00000000-0002-0000-0000-000002000000}">
      <formula1>名前</formula1>
    </dataValidation>
    <dataValidation allowBlank="1" showInputMessage="1" showErrorMessage="1" prompt="このワークブックで、マーケティング プロジェクトの計画を作成します。データを整理し、このワークシートのセル B6 からデータ テーブルの詳細情報を入力します。リスト データ ワークシートに移動するには、セル B2 を選択します。" sqref="A1" xr:uid="{00000000-0002-0000-0000-000003000000}"/>
    <dataValidation allowBlank="1" showInputMessage="1" showErrorMessage="1" prompt="状態カテゴリは、セル D3 から K4 で定義されます。マーケティング計画データと一致する状態カテゴリをカスタマイズします。下のセルで [オン] または [オフ] を選択すると、行の強調表示が切り替えられます" sqref="D1:K1" xr:uid="{00000000-0002-0000-0000-000004000000}"/>
    <dataValidation allowBlank="1" showInputMessage="1" showErrorMessage="1" prompt="リスト データ ワークシートへのナビゲーション リンク" sqref="B2" xr:uid="{00000000-0002-0000-0000-000005000000}"/>
    <dataValidation allowBlank="1" showInputMessage="1" showErrorMessage="1" prompt="この見出しの下にあるこの列にタスクを入力します。特定のエントリを検索するには、見出しのフィルターを使用します" sqref="B6" xr:uid="{00000000-0002-0000-0000-000006000000}"/>
    <dataValidation allowBlank="1" showInputMessage="1" showErrorMessage="1" prompt="この見出しの下にあるこの列の [状態] を選択します。Alt キーを押しながら下矢印キーを押して、ドロップダウン リストを開き、Enter キーを押して選択します" sqref="C6" xr:uid="{00000000-0002-0000-0000-000007000000}"/>
    <dataValidation allowBlank="1" showInputMessage="1" showErrorMessage="1" prompt="この見出しの下のこの列で、所有者を選択します。Alt キーを押しながら下矢印キーを押して、ドロップダウン リストを開き、Enter キーを押して選択します" sqref="D6" xr:uid="{00000000-0002-0000-0000-000008000000}"/>
    <dataValidation allowBlank="1" showInputMessage="1" showErrorMessage="1" prompt="この見出しの下にあるこの列で、担当者の名前を選択します。Alt キーを押しながら下矢印キーを押して、ドロップダウン リストを開き、Enter キーを押して選択します" sqref="E6" xr:uid="{00000000-0002-0000-0000-000009000000}"/>
    <dataValidation allowBlank="1" showInputMessage="1" showErrorMessage="1" prompt="この見出しの下にあるこの列に、予想開始日を入力します" sqref="F6" xr:uid="{00000000-0002-0000-0000-00000A000000}"/>
    <dataValidation allowBlank="1" showInputMessage="1" showErrorMessage="1" prompt="この見出しの下にあるこの列に、予想終了日を入力します" sqref="G6" xr:uid="{00000000-0002-0000-0000-00000B000000}"/>
    <dataValidation allowBlank="1" showInputMessage="1" showErrorMessage="1" prompt="この見出しの下にあるこの列に、実績開始日を入力します" sqref="H6" xr:uid="{00000000-0002-0000-0000-00000C000000}"/>
    <dataValidation allowBlank="1" showInputMessage="1" showErrorMessage="1" prompt="この見出しの下にあるこの列に、実績終了日を入力します" sqref="I6" xr:uid="{00000000-0002-0000-0000-00000D000000}"/>
    <dataValidation allowBlank="1" showInputMessage="1" showErrorMessage="1" prompt="この見出しの下にあるこの列に、見積コストを入力します" sqref="J6" xr:uid="{00000000-0002-0000-0000-00000E000000}"/>
    <dataValidation allowBlank="1" showInputMessage="1" showErrorMessage="1" prompt="この見出しの下にあるこの列に実費を入力します" sqref="K6" xr:uid="{00000000-0002-0000-0000-00000F000000}"/>
    <dataValidation allowBlank="1" showInputMessage="1" showErrorMessage="1" prompt="このセルに、未開始の状態カテゴリを入力します。下のセルで [オン] または [オフ] を選択すると、この状態行の強調表示が切り替えられます" sqref="D3" xr:uid="{00000000-0002-0000-0000-000010000000}"/>
    <dataValidation allowBlank="1" showInputMessage="1" showErrorMessage="1" prompt="このセルに、実行中の状態カテゴリを入力します。下のセルで [オン] または [オフ] を選択すると、この状態行の強調表示が切り替えられます" sqref="E3" xr:uid="{00000000-0002-0000-0000-000011000000}"/>
    <dataValidation allowBlank="1" showInputMessage="1" showErrorMessage="1" prompt="このセルに、遅延の状態カテゴリを入力します。下のセルで [オン] または [オフ] を選択すると、この状態行の強調表示が切り替えられます" sqref="F3" xr:uid="{00000000-0002-0000-0000-000012000000}"/>
    <dataValidation allowBlank="1" showInputMessage="1" showErrorMessage="1" prompt="このセルに、完了の状態カテゴリを入力します。下のセルで [オン] または [オフ] を選択すると、この状態行の強調表示が切り替えられます" sqref="G3" xr:uid="{00000000-0002-0000-0000-000013000000}"/>
    <dataValidation allowBlank="1" showInputMessage="1" showErrorMessage="1" prompt="このセルで新しい状態カテゴリをカスタマイズします。下のセルで [オン] または [オフ] を選択すると、この状態行の強調表示が切り替えられます" sqref="H3:K3" xr:uid="{00000000-0002-0000-0000-000014000000}"/>
    <dataValidation allowBlank="1" showInputMessage="1" showErrorMessage="1" prompt="このセルに、このワークシートのタイトルが表示されます。リスト データ ワークシートに移動するには、下のセルを選択します。状態カテゴリは、セル D3 から K4 に入力します" sqref="B1" xr:uid="{00000000-0002-0000-0000-000015000000}"/>
    <dataValidation type="list" errorStyle="warning" allowBlank="1" showInputMessage="1" showErrorMessage="1" error="リストから所有者名を選択します。[キャンセル] を選択し、Alt キーを押しながら下矢印キーを押して、ドロップダウン リストを開き、Enter キーを押して選択します" sqref="D7:D18" xr:uid="{00000000-0002-0000-0000-000016000000}">
      <formula1>名前</formula1>
    </dataValidation>
  </dataValidations>
  <hyperlinks>
    <hyperlink ref="B2:B3" location="'リスト データ'!A1" tooltip="選択するとリスト データ ワークシートに移動します" display="List Data" xr:uid="{00000000-0004-0000-0000-000000000000}"/>
    <hyperlink ref="B2:B4" location="'リスト データ'!A1" tooltip="選択するとリスト データ ワークシートに移動します" display="Marketing Plan Lists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14 G17 G10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-0.499984740745262"/>
    <pageSetUpPr fitToPage="1"/>
  </sheetPr>
  <dimension ref="B1:C12"/>
  <sheetViews>
    <sheetView showGridLines="0" zoomScale="80" zoomScaleNormal="80" workbookViewId="0"/>
  </sheetViews>
  <sheetFormatPr defaultRowHeight="30" customHeight="1" x14ac:dyDescent="0.25"/>
  <cols>
    <col min="1" max="1" width="2.5546875" style="3" customWidth="1"/>
    <col min="2" max="2" width="16" style="3" customWidth="1"/>
    <col min="3" max="3" width="28.33203125" style="3" customWidth="1"/>
    <col min="4" max="4" width="2.5546875" style="3" customWidth="1"/>
    <col min="5" max="16384" width="8.88671875" style="3"/>
  </cols>
  <sheetData>
    <row r="1" spans="2:3" ht="47.25" customHeight="1" x14ac:dyDescent="0.25">
      <c r="B1" s="36" t="s">
        <v>1</v>
      </c>
      <c r="C1" s="36"/>
    </row>
    <row r="2" spans="2:3" ht="30" customHeight="1" x14ac:dyDescent="0.25">
      <c r="B2" s="32" t="s">
        <v>0</v>
      </c>
      <c r="C2" s="32"/>
    </row>
    <row r="3" spans="2:3" ht="30" customHeight="1" x14ac:dyDescent="0.25">
      <c r="B3" s="4"/>
      <c r="C3" s="4"/>
    </row>
    <row r="4" spans="2:3" s="29" customFormat="1" ht="24.95" customHeight="1" x14ac:dyDescent="0.25">
      <c r="B4" s="28" t="s">
        <v>36</v>
      </c>
      <c r="C4" s="28" t="s">
        <v>38</v>
      </c>
    </row>
    <row r="5" spans="2:3" ht="24.95" customHeight="1" x14ac:dyDescent="0.25">
      <c r="B5" s="24" t="s">
        <v>27</v>
      </c>
      <c r="C5" s="24" t="s">
        <v>39</v>
      </c>
    </row>
    <row r="6" spans="2:3" ht="24.95" customHeight="1" x14ac:dyDescent="0.25">
      <c r="B6" s="24" t="s">
        <v>28</v>
      </c>
      <c r="C6" s="24" t="s">
        <v>40</v>
      </c>
    </row>
    <row r="7" spans="2:3" ht="24.95" customHeight="1" x14ac:dyDescent="0.25">
      <c r="B7" s="24" t="s">
        <v>29</v>
      </c>
      <c r="C7" s="24" t="s">
        <v>41</v>
      </c>
    </row>
    <row r="8" spans="2:3" ht="24.95" customHeight="1" x14ac:dyDescent="0.25">
      <c r="B8" s="24" t="s">
        <v>37</v>
      </c>
      <c r="C8" s="24" t="s">
        <v>42</v>
      </c>
    </row>
    <row r="9" spans="2:3" ht="24.95" customHeight="1" x14ac:dyDescent="0.25">
      <c r="B9" s="24" t="s">
        <v>32</v>
      </c>
      <c r="C9" s="24" t="s">
        <v>43</v>
      </c>
    </row>
    <row r="10" spans="2:3" ht="24.95" customHeight="1" x14ac:dyDescent="0.25">
      <c r="B10" s="24" t="s">
        <v>30</v>
      </c>
      <c r="C10" s="24" t="s">
        <v>39</v>
      </c>
    </row>
    <row r="11" spans="2:3" ht="24.95" customHeight="1" x14ac:dyDescent="0.25">
      <c r="B11" s="24" t="s">
        <v>33</v>
      </c>
      <c r="C11" s="24" t="s">
        <v>42</v>
      </c>
    </row>
    <row r="12" spans="2:3" ht="24.95" customHeight="1" x14ac:dyDescent="0.25">
      <c r="B12" s="24" t="s">
        <v>34</v>
      </c>
      <c r="C12" s="24" t="s">
        <v>44</v>
      </c>
    </row>
  </sheetData>
  <mergeCells count="2">
    <mergeCell ref="B2:C2"/>
    <mergeCell ref="B1:C1"/>
  </mergeCells>
  <phoneticPr fontId="23"/>
  <dataValidations count="6">
    <dataValidation allowBlank="1" showInputMessage="1" showErrorMessage="1" prompt="このワークシートは、所有者と担当者の列にデータを入力したり、その役職にユーザーを割り当てたりするときに使用します。セル B2 を選択し、マーケティング計画データ ワークシートへ移動します" sqref="A1" xr:uid="{00000000-0002-0000-0100-000000000000}"/>
    <dataValidation allowBlank="1" showInputMessage="1" showErrorMessage="1" prompt="このセルには、このワークシートのタイトルが表示されます" sqref="B1" xr:uid="{00000000-0002-0000-0100-000001000000}"/>
    <dataValidation allowBlank="1" showInputMessage="1" showErrorMessage="1" prompt="マーケティング計画データ ワークシートへのナビゲーション リンク" sqref="C2 B2" xr:uid="{00000000-0002-0000-0100-000002000000}"/>
    <dataValidation allowBlank="1" showInputMessage="1" showErrorMessage="1" prompt="この見出しの下にあるこの列に名前を入力します。見出しのフィルターを使用して、特定のエントリを検索します" sqref="B4" xr:uid="{00000000-0002-0000-0100-000003000000}"/>
    <dataValidation allowBlank="1" showInputMessage="1" showErrorMessage="1" prompt="この見出しの下にあるこの列にタイトルを入力します" sqref="C4" xr:uid="{00000000-0002-0000-0100-000004000000}"/>
    <dataValidation allowBlank="1" showErrorMessage="1" prompt="マーケティング計画データ ワークシートへのナビゲーション リンク" sqref="C3 B3" xr:uid="{7B690EEA-4D51-4101-B981-6A6ED35B4C39}"/>
  </dataValidations>
  <hyperlinks>
    <hyperlink ref="B2:C2" location="'マーケティング計画データ'!A1" tooltip="選択するとマーケティング計画データ ワークシートに移動します" display="Marketing Plan Data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CF481C-B850-47D3-8383-E0C13159D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45BEB-7D41-4FB6-9D32-A35A84B45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26FF4A-9A24-42D8-B946-9CA436224F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マーケティング計画データ</vt:lpstr>
      <vt:lpstr>リスト データ</vt:lpstr>
      <vt:lpstr>clComplete</vt:lpstr>
      <vt:lpstr>clCustom1</vt:lpstr>
      <vt:lpstr>clCustom2</vt:lpstr>
      <vt:lpstr>clCustom3</vt:lpstr>
      <vt:lpstr>clCustom4</vt:lpstr>
      <vt:lpstr>clDelayed</vt:lpstr>
      <vt:lpstr>clInProgress</vt:lpstr>
      <vt:lpstr>clNotStarted</vt:lpstr>
      <vt:lpstr>ColumnTitle1</vt:lpstr>
      <vt:lpstr>ColumnTitle2</vt:lpstr>
      <vt:lpstr>ColumnTitleRegion1..K4.1</vt:lpstr>
      <vt:lpstr>マーケティング計画データ!Print_Titles</vt:lpstr>
      <vt:lpstr>'リスト データ'!Print_Titles</vt:lpstr>
      <vt:lpstr>txtCustom1</vt:lpstr>
      <vt:lpstr>txtCustom2</vt:lpstr>
      <vt:lpstr>txtCustom3</vt:lpstr>
      <vt:lpstr>txtCustom4</vt:lpstr>
      <vt:lpstr>名前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2018-08-24T02:22:35Z</dcterms:created>
  <dcterms:modified xsi:type="dcterms:W3CDTF">2019-05-14T07:53:33Z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