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refreshAllConnections="1"/>
  <xr:revisionPtr revIDLastSave="0" documentId="13_ncr:1_{D5FCBE29-7E2F-4478-AB0A-EA080F3C06F5}" xr6:coauthVersionLast="36" xr6:coauthVersionMax="43" xr10:uidLastSave="{00000000-0000-0000-0000-000000000000}"/>
  <bookViews>
    <workbookView xWindow="810" yWindow="-120" windowWidth="28920" windowHeight="16140" xr2:uid="{00000000-000D-0000-FFFF-FFFF00000000}"/>
  </bookViews>
  <sheets>
    <sheet name="ダッシュボード" sheetId="1" r:id="rId1"/>
    <sheet name="経費ログ" sheetId="2" r:id="rId2"/>
    <sheet name="個人経費データ" sheetId="4" state="hidden" r:id="rId3"/>
  </sheets>
  <definedNames>
    <definedName name="_xlnm.Print_Titles" localSheetId="1">経費ログ!$2:$2</definedName>
    <definedName name="Title2">経費[[#Headers],[日付]]</definedName>
    <definedName name="スライサー_カテゴリ">#N/A</definedName>
    <definedName name="スライサー_下位カテゴリ">#N/A</definedName>
    <definedName name="スライサー_日付">#N/A</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<sst xmlns="http://schemas.openxmlformats.org/spreadsheetml/2006/main" count="73" uniqueCount="44">
  <si>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カテゴリ別および月別の経費を示すピボットグラフは、このセルに表示されます。日付、カテゴリ、および下位カテゴリ別に経費をフィルター処理するスライサーは下のセル B3、D3、F3 にあります。</t>
  </si>
  <si>
    <t>日付に基づいて表のデータをフィルター処理するスライサーは、このセルに表示されます。</t>
  </si>
  <si>
    <t>個人経費のダッシュ ボード</t>
  </si>
  <si>
    <t>カテゴリに基づいて表のデータをフィルター処理するスライサーは、このセルに表示されます。</t>
  </si>
  <si>
    <t>経費ログへ &gt;</t>
  </si>
  <si>
    <t>下位カテゴリに基づいて表のデータをフィルター処理するスライサーは、このセルに表示されます。</t>
  </si>
  <si>
    <t>経費ログ</t>
  </si>
  <si>
    <t>日付</t>
  </si>
  <si>
    <t>カテゴリ</t>
  </si>
  <si>
    <t>住居費</t>
  </si>
  <si>
    <t>娯楽費</t>
  </si>
  <si>
    <t>生活費</t>
  </si>
  <si>
    <t>交通費</t>
  </si>
  <si>
    <t>下位カテゴリ</t>
  </si>
  <si>
    <t>インターネット</t>
  </si>
  <si>
    <t>固定電話</t>
  </si>
  <si>
    <t>電気</t>
  </si>
  <si>
    <t>ジム</t>
  </si>
  <si>
    <t>衣料品</t>
  </si>
  <si>
    <t>地下鉄パス</t>
  </si>
  <si>
    <t>燃料</t>
  </si>
  <si>
    <t>整髪代</t>
  </si>
  <si>
    <t>お茶/コーヒー</t>
  </si>
  <si>
    <t>菓子/キャンディ</t>
  </si>
  <si>
    <t>コンタクト レンズ</t>
  </si>
  <si>
    <t>映画</t>
  </si>
  <si>
    <t>金額</t>
  </si>
  <si>
    <t>&lt; ダッシュボードへ</t>
  </si>
  <si>
    <t>メモ</t>
  </si>
  <si>
    <t>3 月の定期</t>
  </si>
  <si>
    <t>4 月のパス</t>
  </si>
  <si>
    <t>クラシック ムービー ナイト</t>
  </si>
  <si>
    <t>個人経費データ</t>
  </si>
  <si>
    <t>以下のピボットテーブルは、ダッシュ ボード上の個人経費ピボットグラフに対するデータ ソースです。変更を加えると、ピボットグラフに視覚的な変更が生じたりエラーが発生したりする場合があります。</t>
  </si>
  <si>
    <t>行ラベル</t>
  </si>
  <si>
    <t>総計</t>
  </si>
  <si>
    <t>3月</t>
  </si>
  <si>
    <t>4月</t>
  </si>
  <si>
    <t>5月</t>
  </si>
  <si>
    <t>6月</t>
  </si>
  <si>
    <t>7月</t>
  </si>
  <si>
    <t>8月</t>
  </si>
  <si>
    <t>列ラベル</t>
  </si>
  <si>
    <t>合計 / 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</si>
</sst>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quot;¥&quot;* #,##0_ ;_ &quot;¥&quot;* \-#,##0_ ;_ &quot;¥&quot;* &quot;-&quot;_ ;_ @_ "/>
    <numFmt numFmtId="165" formatCode="_ &quot;¥&quot;* #,##0.00_ ;_ &quot;¥&quot;* \-#,##0.00_ ;_ &quot;¥&quot;* &quot;-&quot;??_ ;_ @_ "/>
  </numFmts>
  <fonts count="29">
    <font>
      <sz val="11"/>
      <color theme="3"/>
      <name val="Meiryo UI"/>
      <family val="2"/>
      <charset val="128"/>
    </font>
    <font>
      <sz val="6"/>
      <name val="Lucida Sans"/>
      <family val="3"/>
      <charset val="128"/>
      <scheme val="minor"/>
    </font>
    <font>
      <sz val="11"/>
      <color theme="1"/>
      <name val="Meiryo UI"/>
      <family val="2"/>
      <charset val="128"/>
    </font>
    <font>
      <sz val="11"/>
      <color theme="3"/>
      <name val="Meiryo UI"/>
      <family val="2"/>
      <charset val="128"/>
    </font>
    <font>
      <sz val="11"/>
      <color rgb="FF006100"/>
      <name val="Meiryo UI"/>
      <family val="2"/>
      <charset val="128"/>
    </font>
    <font>
      <sz val="11"/>
      <color rgb="FF9C0006"/>
      <name val="Meiryo UI"/>
      <family val="2"/>
      <charset val="128"/>
    </font>
    <font>
      <b/>
      <sz val="30"/>
      <color theme="4"/>
      <name val="Meiryo UI"/>
      <family val="2"/>
      <charset val="128"/>
    </font>
    <font>
      <b/>
      <sz val="15"/>
      <color theme="3"/>
      <name val="Meiryo UI"/>
      <family val="2"/>
      <charset val="128"/>
    </font>
    <font>
      <b/>
      <sz val="13"/>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b/>
      <sz val="11"/>
      <color theme="4" tint="-0.24994659260841701"/>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26"/>
      <color theme="5" tint="-0.499984740745262"/>
      <name val="Meiryo UI"/>
      <family val="2"/>
    </font>
    <font>
      <sz val="26"/>
      <color theme="5" tint="-0.499984740745262"/>
      <name val="Meiryo UI"/>
      <family val="3"/>
      <charset val="128"/>
    </font>
    <font>
      <b/>
      <sz val="11"/>
      <color theme="5" tint="-0.499984740745262"/>
      <name val="Meiryo UI"/>
      <family val="3"/>
      <charset val="128"/>
    </font>
    <font>
      <sz val="11"/>
      <color theme="3"/>
      <name val="Meiryo UI"/>
      <family val="3"/>
      <charset val="128"/>
    </font>
    <font>
      <sz val="11"/>
      <name val="Meiryo UI"/>
      <family val="3"/>
      <charset val="128"/>
    </font>
    <font>
      <sz val="11"/>
      <color theme="3"/>
      <name val="Meiryo UI"/>
      <family val="2"/>
    </font>
    <font>
      <sz val="11"/>
      <color theme="0"/>
      <name val="Meiryo UI"/>
      <family val="3"/>
      <charset val="128"/>
    </font>
    <font>
      <b/>
      <sz val="30"/>
      <color theme="4"/>
      <name val="Meiryo UI"/>
      <family val="3"/>
      <charset val="128"/>
    </font>
  </fonts>
  <fills count="36">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3"/>
      </bottom>
      <diagonal/>
    </border>
    <border>
      <left/>
      <right/>
      <top style="thick">
        <color theme="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3" borderId="0">
      <alignment horizontal="left" vertical="center" wrapText="1" indent="1"/>
    </xf>
    <xf numFmtId="0" fontId="6" fillId="2" borderId="1" applyNumberFormat="0" applyAlignment="0" applyProtection="0"/>
    <xf numFmtId="0" fontId="16" fillId="3" borderId="1" applyNumberFormat="0" applyFill="0" applyAlignment="0" applyProtection="0">
      <alignment vertical="center"/>
    </xf>
    <xf numFmtId="0" fontId="3" fillId="3" borderId="1" applyNumberFormat="0" applyFill="0" applyAlignment="0" applyProtection="0">
      <alignment vertical="center"/>
    </xf>
    <xf numFmtId="165" fontId="3" fillId="0" borderId="0" applyFont="0" applyFill="0" applyBorder="0" applyProtection="0">
      <alignment horizontal="right" vertical="center" indent="2"/>
    </xf>
    <xf numFmtId="14" fontId="3" fillId="3" borderId="0" applyFont="0" applyFill="0" applyBorder="0">
      <alignment horizontal="right" vertical="center" indent="3"/>
    </xf>
    <xf numFmtId="43" fontId="3"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19" fillId="7" borderId="0" applyNumberFormat="0" applyBorder="0" applyAlignment="0" applyProtection="0"/>
    <xf numFmtId="0" fontId="17" fillId="8" borderId="6" applyNumberFormat="0" applyAlignment="0" applyProtection="0"/>
    <xf numFmtId="0" fontId="18" fillId="9" borderId="7" applyNumberFormat="0" applyAlignment="0" applyProtection="0"/>
    <xf numFmtId="0" fontId="15" fillId="9" borderId="6" applyNumberFormat="0" applyAlignment="0" applyProtection="0"/>
    <xf numFmtId="0" fontId="20" fillId="0" borderId="8" applyNumberFormat="0" applyFill="0" applyAlignment="0" applyProtection="0"/>
    <xf numFmtId="0" fontId="10" fillId="10" borderId="9" applyNumberFormat="0" applyAlignment="0" applyProtection="0"/>
    <xf numFmtId="0" fontId="14" fillId="0" borderId="0" applyNumberFormat="0" applyFill="0" applyBorder="0" applyAlignment="0" applyProtection="0"/>
    <xf numFmtId="0" fontId="3" fillId="11" borderId="10" applyNumberFormat="0" applyFont="0" applyAlignment="0" applyProtection="0"/>
    <xf numFmtId="0" fontId="13" fillId="0" borderId="0" applyNumberFormat="0" applyFill="0" applyBorder="0" applyAlignment="0" applyProtection="0"/>
    <xf numFmtId="0" fontId="11" fillId="0" borderId="11" applyNumberFormat="0" applyFill="0" applyAlignment="0" applyProtection="0"/>
    <xf numFmtId="0" fontId="1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22">
    <xf numFmtId="0" fontId="0" fillId="3" borderId="0" xfId="0">
      <alignment horizontal="left" vertical="center" wrapText="1" indent="1"/>
    </xf>
    <xf numFmtId="0" fontId="22" fillId="4" borderId="0" xfId="1" applyFont="1" applyFill="1" applyBorder="1" applyAlignment="1">
      <alignment horizontal="left" vertical="center"/>
    </xf>
    <xf numFmtId="0" fontId="23" fillId="4" borderId="0" xfId="2" applyFont="1" applyFill="1" applyBorder="1" applyAlignment="1">
      <alignment horizontal="right" vertical="center"/>
    </xf>
    <xf numFmtId="0" fontId="24" fillId="0" borderId="0" xfId="0" applyFont="1" applyFill="1">
      <alignment horizontal="left" vertical="center" wrapText="1" indent="1"/>
    </xf>
    <xf numFmtId="0" fontId="24" fillId="3" borderId="0" xfId="0" applyFont="1" applyFill="1" applyBorder="1" applyAlignment="1">
      <alignment horizontal="left" vertical="center"/>
    </xf>
    <xf numFmtId="0" fontId="24" fillId="3" borderId="0" xfId="0" applyNumberFormat="1" applyFont="1" applyFill="1" applyBorder="1" applyAlignment="1">
      <alignment horizontal="left" vertical="center"/>
    </xf>
    <xf numFmtId="0" fontId="25" fillId="3" borderId="0" xfId="0" applyFont="1" applyFill="1" applyBorder="1" applyAlignment="1">
      <alignment horizontal="left" vertical="center" wrapText="1" indent="1"/>
    </xf>
    <xf numFmtId="165" fontId="25" fillId="3" borderId="0" xfId="4" applyFont="1" applyFill="1" applyBorder="1">
      <alignment horizontal="right" vertical="center" indent="2"/>
    </xf>
    <xf numFmtId="14" fontId="25" fillId="3" borderId="0" xfId="5" applyFont="1" applyFill="1" applyBorder="1">
      <alignment horizontal="right" vertical="center" indent="3"/>
    </xf>
    <xf numFmtId="0" fontId="24" fillId="2" borderId="0" xfId="0" applyFont="1" applyFill="1">
      <alignment horizontal="left" vertical="center" wrapText="1" indent="1"/>
    </xf>
    <xf numFmtId="0" fontId="24" fillId="3" borderId="0" xfId="0" applyFont="1">
      <alignment horizontal="left" vertical="center" wrapText="1" indent="1"/>
    </xf>
    <xf numFmtId="0" fontId="26" fillId="4" borderId="0" xfId="0" applyFont="1" applyFill="1">
      <alignment horizontal="left" vertical="center" wrapText="1" indent="1"/>
    </xf>
    <xf numFmtId="0" fontId="27" fillId="0" borderId="0" xfId="0" applyFont="1" applyFill="1">
      <alignment horizontal="left" vertical="center" wrapText="1" indent="1"/>
    </xf>
    <xf numFmtId="0" fontId="0" fillId="3" borderId="0" xfId="0" pivotButton="1">
      <alignment horizontal="left" vertical="center" wrapText="1" indent="1"/>
    </xf>
    <xf numFmtId="0" fontId="0" fillId="3" borderId="0" xfId="0" applyAlignment="1">
      <alignment horizontal="left" vertical="center" wrapText="1"/>
    </xf>
    <xf numFmtId="0" fontId="0" fillId="3" borderId="0" xfId="0" applyNumberFormat="1">
      <alignment horizontal="left" vertical="center" wrapText="1" indent="1"/>
    </xf>
    <xf numFmtId="0" fontId="24" fillId="3" borderId="0" xfId="0" applyFont="1" applyFill="1">
      <alignment horizontal="left" vertical="center" wrapText="1" indent="1"/>
    </xf>
    <xf numFmtId="0" fontId="27" fillId="0" borderId="0" xfId="0" applyFont="1" applyFill="1" applyAlignment="1">
      <alignment horizontal="center" vertical="center"/>
    </xf>
    <xf numFmtId="0" fontId="21" fillId="4" borderId="0" xfId="1" applyFont="1" applyFill="1" applyBorder="1" applyAlignment="1">
      <alignment horizontal="left" vertical="center"/>
    </xf>
    <xf numFmtId="0" fontId="22" fillId="4" borderId="0" xfId="1" applyFont="1" applyFill="1" applyBorder="1" applyAlignment="1">
      <alignment horizontal="left" vertical="center"/>
    </xf>
    <xf numFmtId="0" fontId="28" fillId="2" borderId="0" xfId="1" applyFont="1" applyFill="1" applyBorder="1" applyAlignment="1">
      <alignment vertical="center"/>
    </xf>
    <xf numFmtId="0" fontId="24" fillId="3" borderId="2" xfId="0" applyFont="1" applyBorder="1" applyAlignment="1">
      <alignment horizontal="left" vertical="center" wrapText="1"/>
    </xf>
  </cellXfs>
  <cellStyles count="50">
    <cellStyle name="20% - 着色 1" xfId="27" builtinId="30" customBuiltin="1"/>
    <cellStyle name="20% - 着色 2" xfId="31" builtinId="34" customBuiltin="1"/>
    <cellStyle name="20% - 着色 3" xfId="35" builtinId="38" customBuiltin="1"/>
    <cellStyle name="20% - 着色 4" xfId="39" builtinId="42" customBuiltin="1"/>
    <cellStyle name="20% - 着色 5" xfId="43" builtinId="46" customBuiltin="1"/>
    <cellStyle name="20% - 着色 6" xfId="47" builtinId="50" customBuiltin="1"/>
    <cellStyle name="40% - 着色 1" xfId="28" builtinId="31" customBuiltin="1"/>
    <cellStyle name="40% - 着色 2" xfId="32" builtinId="35" customBuiltin="1"/>
    <cellStyle name="40% - 着色 3" xfId="36" builtinId="39" customBuiltin="1"/>
    <cellStyle name="40% - 着色 4" xfId="40" builtinId="43" customBuiltin="1"/>
    <cellStyle name="40% - 着色 5" xfId="44" builtinId="47" customBuiltin="1"/>
    <cellStyle name="40% - 着色 6" xfId="48" builtinId="51" customBuiltin="1"/>
    <cellStyle name="60% - 着色 1" xfId="29" builtinId="32" customBuiltin="1"/>
    <cellStyle name="60% - 着色 2" xfId="33" builtinId="36" customBuiltin="1"/>
    <cellStyle name="60% - 着色 3" xfId="37" builtinId="40" customBuiltin="1"/>
    <cellStyle name="60% - 着色 4" xfId="41" builtinId="44" customBuiltin="1"/>
    <cellStyle name="60% - 着色 5" xfId="45" builtinId="48" customBuiltin="1"/>
    <cellStyle name="60% - 着色 6" xfId="49" builtinId="52" customBuiltin="1"/>
    <cellStyle name="千位分隔" xfId="6" builtinId="3" customBuiltin="1"/>
    <cellStyle name="千位分隔[0]" xfId="7" builtinId="6" customBuiltin="1"/>
    <cellStyle name="好" xfId="14" builtinId="26" customBuiltin="1"/>
    <cellStyle name="差" xfId="15" builtinId="27" customBuiltin="1"/>
    <cellStyle name="已访问的超链接" xfId="3" builtinId="9" customBuiltin="1"/>
    <cellStyle name="常规" xfId="0" builtinId="0" customBuiltin="1"/>
    <cellStyle name="日付" xfId="5" xr:uid="{00000000-0005-0000-0000-000001000000}"/>
    <cellStyle name="标题" xfId="1" builtinId="15" customBuiltin="1"/>
    <cellStyle name="标题 1" xfId="10" builtinId="16" customBuiltin="1"/>
    <cellStyle name="标题 2" xfId="11" builtinId="17" customBuiltin="1"/>
    <cellStyle name="标题 3" xfId="12" builtinId="18" customBuiltin="1"/>
    <cellStyle name="标题 4" xfId="13" builtinId="19" customBuiltin="1"/>
    <cellStyle name="检查单元格" xfId="21" builtinId="23" customBuiltin="1"/>
    <cellStyle name="汇总" xfId="25" builtinId="25" customBuiltin="1"/>
    <cellStyle name="注释" xfId="23" builtinId="10" customBuiltin="1"/>
    <cellStyle name="百分比" xfId="9" builtinId="5" customBuiltin="1"/>
    <cellStyle name="着色 1" xfId="26" builtinId="29" customBuiltin="1"/>
    <cellStyle name="着色 2" xfId="30" builtinId="33" customBuiltin="1"/>
    <cellStyle name="着色 3" xfId="34" builtinId="37" customBuiltin="1"/>
    <cellStyle name="着色 4" xfId="38" builtinId="41" customBuiltin="1"/>
    <cellStyle name="着色 5" xfId="42" builtinId="45" customBuiltin="1"/>
    <cellStyle name="着色 6" xfId="46" builtinId="49" customBuiltin="1"/>
    <cellStyle name="解释性文本" xfId="24" builtinId="53" customBuiltin="1"/>
    <cellStyle name="警告文本" xfId="22" builtinId="11" customBuiltin="1"/>
    <cellStyle name="计算" xfId="19" builtinId="22" customBuiltin="1"/>
    <cellStyle name="货币" xfId="4" builtinId="4" customBuiltin="1"/>
    <cellStyle name="货币[0]" xfId="8" builtinId="7" customBuiltin="1"/>
    <cellStyle name="超链接" xfId="2" builtinId="8" customBuiltin="1"/>
    <cellStyle name="输入" xfId="17" builtinId="20" customBuiltin="1"/>
    <cellStyle name="输出" xfId="18" builtinId="21" customBuiltin="1"/>
    <cellStyle name="适中" xfId="16" builtinId="28" customBuiltin="1"/>
    <cellStyle name="链接单元格" xfId="20" builtinId="24" customBuiltin="1"/>
  </cellStyles>
  <dxfs count="21">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sz val="11"/>
        <color auto="1"/>
        <name val="Meiryo UI"/>
        <family val="3"/>
        <charset val="128"/>
        <scheme val="none"/>
      </font>
      <fill>
        <patternFill patternType="solid">
          <fgColor theme="2" tint="0.79995117038483843"/>
          <bgColor theme="2"/>
        </patternFill>
      </fill>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sz val="11"/>
        <color auto="1"/>
        <name val="Meiryo UI"/>
        <family val="3"/>
        <charset val="128"/>
        <scheme val="none"/>
      </font>
      <fill>
        <patternFill patternType="solid">
          <fgColor theme="2" tint="0.79995117038483843"/>
          <bgColor theme="2"/>
        </patternFill>
      </fill>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sz val="11"/>
        <color auto="1"/>
        <name val="Meiryo UI"/>
        <family val="3"/>
        <charset val="128"/>
        <scheme val="none"/>
      </font>
      <fill>
        <patternFill patternType="solid">
          <fgColor theme="2" tint="0.79995117038483843"/>
          <bgColor theme="2"/>
        </patternFill>
      </fill>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sz val="11"/>
        <color auto="1"/>
        <name val="Meiryo UI"/>
        <family val="3"/>
        <charset val="128"/>
        <scheme val="none"/>
      </font>
      <fill>
        <patternFill patternType="solid">
          <fgColor theme="2" tint="0.79995117038483843"/>
          <bgColor theme="2"/>
        </patternFill>
      </fill>
    </dxf>
    <dxf>
      <font>
        <b val="0"/>
        <i val="0"/>
        <strike val="0"/>
        <condense val="0"/>
        <extend val="0"/>
        <outline val="0"/>
        <shadow val="0"/>
        <u val="none"/>
        <vertAlign val="baseline"/>
        <sz val="11"/>
        <color auto="1"/>
        <name val="Meiryo UI"/>
        <family val="3"/>
        <charset val="128"/>
        <scheme val="none"/>
      </font>
      <numFmt numFmtId="0" formatCode="General"/>
      <alignment horizontal="center" vertical="center" textRotation="0" wrapText="0" indent="0" justifyLastLine="0" shrinkToFit="0" readingOrder="0"/>
      <protection locked="1" hidden="0"/>
    </dxf>
    <dxf>
      <font>
        <strike val="0"/>
        <outline val="0"/>
        <shadow val="0"/>
        <u val="none"/>
        <vertAlign val="baseline"/>
        <sz val="11"/>
        <color auto="1"/>
        <name val="Meiryo UI"/>
        <family val="3"/>
        <charset val="128"/>
        <scheme val="none"/>
      </font>
      <fill>
        <patternFill patternType="solid">
          <fgColor theme="2" tint="0.79995117038483843"/>
          <bgColor theme="2"/>
        </patternFill>
      </fill>
    </dxf>
    <dxf>
      <font>
        <strike val="0"/>
        <outline val="0"/>
        <shadow val="0"/>
        <u val="none"/>
        <vertAlign val="baseline"/>
        <name val="Meiryo UI"/>
        <family val="3"/>
        <charset val="128"/>
        <scheme val="none"/>
      </font>
    </dxf>
    <dxf>
      <font>
        <strike val="0"/>
        <outline val="0"/>
        <shadow val="0"/>
        <u val="none"/>
        <vertAlign val="baseline"/>
        <sz val="11"/>
        <color auto="1"/>
        <name val="Meiryo UI"/>
        <family val="3"/>
        <charset val="128"/>
        <scheme val="none"/>
      </font>
      <fill>
        <patternFill patternType="solid">
          <fgColor theme="2" tint="0.79995117038483843"/>
          <bgColor theme="2"/>
        </patternFill>
      </fill>
    </dxf>
    <dxf>
      <font>
        <strike val="0"/>
        <outline val="0"/>
        <shadow val="0"/>
        <u val="none"/>
        <vertAlign val="baseline"/>
        <name val="Meiryo UI"/>
        <family val="3"/>
        <charset val="128"/>
        <scheme val="none"/>
      </font>
      <alignment vertical="center" textRotation="0" wrapText="0" indent="0" justifyLastLine="0" shrinkToFit="0" readingOrder="0"/>
    </dxf>
    <dxf>
      <font>
        <b/>
        <i val="0"/>
        <color theme="0"/>
        <name val="Meiryo UI"/>
        <family val="3"/>
        <charset val="128"/>
        <scheme val="none"/>
      </font>
      <fill>
        <patternFill patternType="solid">
          <bgColor theme="6" tint="-0.499984740745262"/>
        </patternFill>
      </fill>
      <border diagonalUp="0" diagonalDown="0">
        <left/>
        <right/>
        <top/>
        <bottom/>
        <vertical/>
        <horizontal/>
      </border>
    </dxf>
    <dxf>
      <font>
        <sz val="11"/>
        <color theme="1"/>
        <name val="Meiryo UI"/>
        <family val="3"/>
        <charset val="128"/>
        <scheme val="none"/>
      </font>
      <fill>
        <patternFill patternType="solid">
          <bgColor rgb="FFEAEAEA"/>
        </patternFill>
      </fill>
      <border>
        <left/>
        <right/>
        <top/>
        <bottom/>
        <vertical/>
        <horizontal/>
      </border>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Lucida Sans"/>
        <scheme val="minor"/>
      </font>
      <fill>
        <patternFill patternType="solid">
          <bgColor rgb="FFEAEAEA"/>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6" tint="-0.499984740745262"/>
        </patternFill>
      </fill>
      <border>
        <top style="thick">
          <color theme="0"/>
        </top>
      </border>
    </dxf>
    <dxf>
      <font>
        <b val="0"/>
        <i val="0"/>
        <color theme="3"/>
      </font>
      <fill>
        <patternFill patternType="none">
          <bgColor auto="1"/>
        </patternFill>
      </fill>
      <border diagonalUp="0" diagonalDown="0">
        <left/>
        <right/>
        <top/>
        <bottom style="thick">
          <color theme="6" tint="-0.499984740745262"/>
        </bottom>
        <vertical/>
        <horizontal/>
      </border>
    </dxf>
  </dxfs>
  <tableStyles count="3" defaultTableStyle="TableStyleMedium2" defaultPivotStyle="PivotStyleLight16">
    <tableStyle name="経費ログ" pivot="0" count="4" xr9:uid="{00000000-0011-0000-FFFF-FFFF00000000}">
      <tableStyleElement type="wholeTable" dxfId="20"/>
      <tableStyleElement type="headerRow" dxfId="19"/>
      <tableStyleElement type="firstRowStripe" dxfId="18"/>
      <tableStyleElement type="secondRowStripe" dxfId="17"/>
    </tableStyle>
    <tableStyle name="個人経費スライサー" pivot="0" table="0" count="2" xr9:uid="{00000000-0011-0000-FFFF-FFFF01000000}">
      <tableStyleElement type="wholeTable" dxfId="16"/>
      <tableStyleElement type="headerRow" dxfId="15"/>
    </tableStyle>
    <tableStyle name="個人経費スライサー " pivot="0" table="0" count="10" xr9:uid="{6D4C1ED7-FEAD-434B-A0BD-1EDA5AC780A1}">
      <tableStyleElement type="wholeTable" dxfId="14"/>
      <tableStyleElement type="headerRow" dxfId="13"/>
    </tableStyle>
  </tableStyles>
  <colors>
    <mruColors>
      <color rgb="FFEAEAEA"/>
      <color rgb="FFDDDDDD"/>
      <color rgb="FF5F5F5F"/>
      <color rgb="FF808080"/>
      <color rgb="FFF8F7EB"/>
      <color rgb="FFF8F7EC"/>
      <color rgb="FFFFD0AA"/>
    </mruColors>
  </colors>
  <extLst>
    <ext xmlns:x14="http://schemas.microsoft.com/office/spreadsheetml/2009/9/main" uri="{46F421CA-312F-682f-3DD2-61675219B42D}">
      <x14:dxfs count="8">
        <dxf>
          <font>
            <color rgb="FF5F5F5F"/>
            <name val="Meiryo UI"/>
            <family val="3"/>
            <charset val="128"/>
          </font>
          <fill>
            <patternFill patternType="solid">
              <fgColor auto="1"/>
              <bgColor theme="7" tint="0.59996337778862885"/>
            </patternFill>
          </fill>
          <border diagonalUp="0" diagonalDown="0">
            <left/>
            <right/>
            <top/>
            <bottom/>
            <vertical/>
            <horizontal/>
          </border>
        </dxf>
        <dxf>
          <font>
            <color theme="3"/>
            <name val="Meiryo UI"/>
            <family val="3"/>
            <charset val="128"/>
          </font>
          <fill>
            <patternFill patternType="solid">
              <fgColor auto="1"/>
              <bgColor theme="3" tint="0.79998168889431442"/>
            </patternFill>
          </fill>
          <border diagonalUp="0" diagonalDown="0">
            <left/>
            <right/>
            <top/>
            <bottom/>
            <vertical/>
            <horizontal/>
          </border>
        </dxf>
        <dxf>
          <font>
            <color auto="1"/>
            <name val="Meiryo UI"/>
            <family val="3"/>
            <charset val="128"/>
          </font>
          <fill>
            <patternFill patternType="solid">
              <fgColor auto="1"/>
              <bgColor theme="7" tint="0.59996337778862885"/>
            </patternFill>
          </fill>
          <border diagonalUp="0" diagonalDown="0">
            <left/>
            <right/>
            <top/>
            <bottom/>
            <vertical/>
            <horizontal/>
          </border>
        </dxf>
        <dxf>
          <font>
            <b/>
            <i val="0"/>
            <color rgb="FF5F5F5F"/>
            <name val="Meiryo UI"/>
            <family val="3"/>
            <charset val="128"/>
          </font>
          <fill>
            <patternFill patternType="solid">
              <fgColor auto="1"/>
              <bgColor rgb="FFDDDDDD"/>
            </patternFill>
          </fill>
          <border diagonalUp="0" diagonalDown="0">
            <left/>
            <right/>
            <top/>
            <bottom/>
            <vertical/>
            <horizontal/>
          </border>
        </dxf>
        <dxf>
          <font>
            <b/>
            <i val="0"/>
            <color theme="0"/>
            <name val="Meiryo UI"/>
            <family val="3"/>
            <charset val="128"/>
          </font>
          <fill>
            <patternFill patternType="solid">
              <fgColor theme="6" tint="0.59999389629810485"/>
              <bgColor theme="7" tint="0.39994506668294322"/>
            </patternFill>
          </fill>
          <border diagonalUp="0" diagonalDown="0">
            <left/>
            <right/>
            <top/>
            <bottom/>
            <vertical/>
            <horizontal/>
          </border>
        </dxf>
        <dxf>
          <font>
            <b/>
            <i val="0"/>
            <color auto="1"/>
            <name val="Meiryo UI"/>
            <family val="3"/>
            <charset val="128"/>
          </font>
          <fill>
            <patternFill patternType="solid">
              <fgColor theme="6"/>
              <bgColor theme="7"/>
            </patternFill>
          </fill>
          <border diagonalUp="0" diagonalDown="0">
            <left/>
            <right/>
            <top/>
            <bottom/>
            <vertical/>
            <horizontal/>
          </border>
        </dxf>
        <dxf>
          <font>
            <color rgb="FF808080"/>
            <name val="Meiryo UI"/>
            <family val="3"/>
            <charset val="128"/>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rgb="FF808080"/>
            <name val="Meiryo UI"/>
            <family val="3"/>
            <charset val="128"/>
            <scheme val="none"/>
          </font>
          <fill>
            <patternFill patternType="solid">
              <fgColor rgb="FFC0C0C0"/>
              <bgColor theme="2" tint="0.59996337778862885"/>
            </patternFill>
          </fill>
          <border>
            <left style="thin">
              <color theme="0" tint="-0.34998626667073579"/>
            </left>
            <right style="thin">
              <color theme="0" tint="-0.34998626667073579"/>
            </right>
            <top style="thin">
              <color theme="0" tint="-0.34998626667073579"/>
            </top>
            <bottom style="thin">
              <color theme="0" tint="-0.34998626667073579"/>
            </bottom>
            <vertical/>
            <horizontal style="thin">
              <color theme="7"/>
            </horizontal>
          </border>
        </dxf>
      </x14:dxfs>
    </ext>
    <ext xmlns:x14="http://schemas.microsoft.com/office/spreadsheetml/2009/9/main" uri="{EB79DEF2-80B8-43e5-95BD-54CBDDF9020C}">
      <x14:slicerStyles defaultSlicerStyle="SlicerStyleLight1">
        <x14:slicerStyle name="個人経費スライサー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[Office_32427409_TF33686846.xltx]個人経費データ!個人経費データ</c:name>
    <c:fmtId val="2"/>
  </c:pivotSource>
  <c:chart>
    <c:autoTitleDeleted val="1"/>
    <c:pivotFmts>
      <c:pivotFmt>
        <c:idx val="0"/>
      </c:pivotFmt>
      <c:pivotFmt>
        <c:idx val="1"/>
      </c:pivotFmt>
      <c:pivotFmt>
        <c:idx val="2"/>
      </c:pivotFmt>
      <c:pivotFmt>
        <c:idx val="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3">
                      <a:lumMod val="50000"/>
                    </a:schemeClr>
                  </a:solidFill>
                  <a:latin typeface="+mj-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3"/>
          </a:solidFill>
          <a:ln>
            <a:noFill/>
          </a:ln>
          <a:effectLst/>
        </c:spPr>
        <c:marker>
          <c:symbol val="none"/>
        </c:marker>
      </c:pivotFmt>
      <c:pivotFmt>
        <c:idx val="35"/>
        <c:spPr>
          <a:solidFill>
            <a:schemeClr val="accent4"/>
          </a:solidFill>
          <a:ln>
            <a:noFill/>
          </a:ln>
          <a:effectLst/>
        </c:spPr>
      </c:pivotFmt>
      <c:pivotFmt>
        <c:idx val="36"/>
        <c:spPr>
          <a:solidFill>
            <a:schemeClr val="accent4"/>
          </a:solidFill>
          <a:ln>
            <a:noFill/>
          </a:ln>
          <a:effectLst/>
        </c:spPr>
      </c:pivotFmt>
      <c:pivotFmt>
        <c:idx val="37"/>
        <c:spPr>
          <a:solidFill>
            <a:schemeClr val="accent1"/>
          </a:solidFill>
          <a:ln>
            <a:noFill/>
          </a:ln>
          <a:effectLst/>
        </c:spPr>
        <c:marker>
          <c:symbol val="none"/>
        </c:marker>
      </c:pivotFmt>
    </c:pivotFmts>
    <c:plotArea>
      <c:layout>
        <c:manualLayout>
          <c:layoutTarget val="inner"/>
          <c:xMode val="edge"/>
          <c:yMode val="edge"/>
          <c:x val="3.8250175624598648E-2"/>
          <c:y val="0.14504584646195012"/>
          <c:w val="0.95901312335958"/>
          <c:h val="0.74146723840181872"/>
        </c:manualLayout>
      </c:layout>
      <c:barChart>
        <c:barDir val="col"/>
        <c:grouping val="clustered"/>
        <c:varyColors val="0"/>
        <c:ser>
          <c:idx val="0"/>
          <c:order val="0"/>
          <c:tx>
            <c:strRef>
              <c:f>個人経費データ!$C$3:$C$4</c:f>
              <c:strCache>
                <c:ptCount val="1"/>
                <c:pt idx="0">
                  <c:v>娯楽費</c:v>
                </c:pt>
              </c:strCache>
            </c:strRef>
          </c:tx>
          <c:spPr>
            <a:solidFill>
              <a:schemeClr val="accent1"/>
            </a:solidFill>
            <a:ln>
              <a:noFill/>
            </a:ln>
            <a:effectLst/>
          </c:spPr>
          <c:invertIfNegative val="0"/>
          <c:cat>
            <c:strRef>
              <c:f>個人経費データ!$B$5:$B$11</c:f>
              <c:strCache>
                <c:ptCount val="6"/>
                <c:pt idx="0">
                  <c:v>3月</c:v>
                </c:pt>
                <c:pt idx="1">
                  <c:v>4月</c:v>
                </c:pt>
                <c:pt idx="2">
                  <c:v>5月</c:v>
                </c:pt>
                <c:pt idx="3">
                  <c:v>6月</c:v>
                </c:pt>
                <c:pt idx="4">
                  <c:v>7月</c:v>
                </c:pt>
                <c:pt idx="5">
                  <c:v>8月</c:v>
                </c:pt>
              </c:strCache>
            </c:strRef>
          </c:cat>
          <c:val>
            <c:numRef>
              <c:f>個人経費データ!$C$5:$C$11</c:f>
              <c:numCache>
                <c:formatCode>General</c:formatCode>
                <c:ptCount val="6"/>
                <c:pt idx="0">
                  <c:v>29</c:v>
                </c:pt>
                <c:pt idx="4">
                  <c:v>21</c:v>
                </c:pt>
              </c:numCache>
            </c:numRef>
          </c:val>
          <c:extLst>
            <c:ext xmlns:c16="http://schemas.microsoft.com/office/drawing/2014/chart" uri="{C3380CC4-5D6E-409C-BE32-E72D297353CC}">
              <c16:uniqueId val="{00000000-9776-45CC-B8C3-13EE7AA0474F}"/>
            </c:ext>
          </c:extLst>
        </c:ser>
        <c:ser>
          <c:idx val="1"/>
          <c:order val="1"/>
          <c:tx>
            <c:strRef>
              <c:f>個人経費データ!$D$3:$D$4</c:f>
              <c:strCache>
                <c:ptCount val="1"/>
                <c:pt idx="0">
                  <c:v>交通費</c:v>
                </c:pt>
              </c:strCache>
            </c:strRef>
          </c:tx>
          <c:spPr>
            <a:solidFill>
              <a:schemeClr val="accent2"/>
            </a:solidFill>
            <a:ln>
              <a:noFill/>
            </a:ln>
            <a:effectLst/>
          </c:spPr>
          <c:invertIfNegative val="0"/>
          <c:cat>
            <c:strRef>
              <c:f>個人経費データ!$B$5:$B$11</c:f>
              <c:strCache>
                <c:ptCount val="6"/>
                <c:pt idx="0">
                  <c:v>3月</c:v>
                </c:pt>
                <c:pt idx="1">
                  <c:v>4月</c:v>
                </c:pt>
                <c:pt idx="2">
                  <c:v>5月</c:v>
                </c:pt>
                <c:pt idx="3">
                  <c:v>6月</c:v>
                </c:pt>
                <c:pt idx="4">
                  <c:v>7月</c:v>
                </c:pt>
                <c:pt idx="5">
                  <c:v>8月</c:v>
                </c:pt>
              </c:strCache>
            </c:strRef>
          </c:cat>
          <c:val>
            <c:numRef>
              <c:f>個人経費データ!$D$5:$D$11</c:f>
              <c:numCache>
                <c:formatCode>General</c:formatCode>
                <c:ptCount val="6"/>
                <c:pt idx="0">
                  <c:v>21</c:v>
                </c:pt>
                <c:pt idx="1">
                  <c:v>75</c:v>
                </c:pt>
                <c:pt idx="2">
                  <c:v>54</c:v>
                </c:pt>
              </c:numCache>
            </c:numRef>
          </c:val>
          <c:extLst>
            <c:ext xmlns:c16="http://schemas.microsoft.com/office/drawing/2014/chart" uri="{C3380CC4-5D6E-409C-BE32-E72D297353CC}">
              <c16:uniqueId val="{00000001-9776-45CC-B8C3-13EE7AA0474F}"/>
            </c:ext>
          </c:extLst>
        </c:ser>
        <c:ser>
          <c:idx val="2"/>
          <c:order val="2"/>
          <c:tx>
            <c:strRef>
              <c:f>個人経費データ!$E$3:$E$4</c:f>
              <c:strCache>
                <c:ptCount val="1"/>
                <c:pt idx="0">
                  <c:v>住居費</c:v>
                </c:pt>
              </c:strCache>
            </c:strRef>
          </c:tx>
          <c:spPr>
            <a:solidFill>
              <a:schemeClr val="accent3"/>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4-9776-45CC-B8C3-13EE7AA0474F}"/>
              </c:ext>
            </c:extLst>
          </c:dPt>
          <c:dPt>
            <c:idx val="1"/>
            <c:invertIfNegative val="0"/>
            <c:bubble3D val="0"/>
            <c:spPr>
              <a:solidFill>
                <a:schemeClr val="accent4"/>
              </a:solidFill>
              <a:ln>
                <a:noFill/>
              </a:ln>
              <a:effectLst/>
            </c:spPr>
            <c:extLst>
              <c:ext xmlns:c16="http://schemas.microsoft.com/office/drawing/2014/chart" uri="{C3380CC4-5D6E-409C-BE32-E72D297353CC}">
                <c16:uniqueId val="{00000005-9776-45CC-B8C3-13EE7AA0474F}"/>
              </c:ext>
            </c:extLst>
          </c:dPt>
          <c:cat>
            <c:strRef>
              <c:f>個人経費データ!$B$5:$B$11</c:f>
              <c:strCache>
                <c:ptCount val="6"/>
                <c:pt idx="0">
                  <c:v>3月</c:v>
                </c:pt>
                <c:pt idx="1">
                  <c:v>4月</c:v>
                </c:pt>
                <c:pt idx="2">
                  <c:v>5月</c:v>
                </c:pt>
                <c:pt idx="3">
                  <c:v>6月</c:v>
                </c:pt>
                <c:pt idx="4">
                  <c:v>7月</c:v>
                </c:pt>
                <c:pt idx="5">
                  <c:v>8月</c:v>
                </c:pt>
              </c:strCache>
            </c:strRef>
          </c:cat>
          <c:val>
            <c:numRef>
              <c:f>個人経費データ!$E$5:$E$11</c:f>
              <c:numCache>
                <c:formatCode>General</c:formatCode>
                <c:ptCount val="6"/>
                <c:pt idx="0">
                  <c:v>130</c:v>
                </c:pt>
                <c:pt idx="1">
                  <c:v>130</c:v>
                </c:pt>
              </c:numCache>
            </c:numRef>
          </c:val>
          <c:extLst>
            <c:ext xmlns:c16="http://schemas.microsoft.com/office/drawing/2014/chart" uri="{C3380CC4-5D6E-409C-BE32-E72D297353CC}">
              <c16:uniqueId val="{00000002-9776-45CC-B8C3-13EE7AA0474F}"/>
            </c:ext>
          </c:extLst>
        </c:ser>
        <c:ser>
          <c:idx val="3"/>
          <c:order val="3"/>
          <c:tx>
            <c:strRef>
              <c:f>個人経費データ!$F$3:$F$4</c:f>
              <c:strCache>
                <c:ptCount val="1"/>
                <c:pt idx="0">
                  <c:v>生活費</c:v>
                </c:pt>
              </c:strCache>
            </c:strRef>
          </c:tx>
          <c:spPr>
            <a:solidFill>
              <a:schemeClr val="accent3"/>
            </a:solidFill>
            <a:ln>
              <a:noFill/>
            </a:ln>
            <a:effectLst/>
          </c:spPr>
          <c:invertIfNegative val="0"/>
          <c:cat>
            <c:strRef>
              <c:f>個人経費データ!$B$5:$B$11</c:f>
              <c:strCache>
                <c:ptCount val="6"/>
                <c:pt idx="0">
                  <c:v>3月</c:v>
                </c:pt>
                <c:pt idx="1">
                  <c:v>4月</c:v>
                </c:pt>
                <c:pt idx="2">
                  <c:v>5月</c:v>
                </c:pt>
                <c:pt idx="3">
                  <c:v>6月</c:v>
                </c:pt>
                <c:pt idx="4">
                  <c:v>7月</c:v>
                </c:pt>
                <c:pt idx="5">
                  <c:v>8月</c:v>
                </c:pt>
              </c:strCache>
            </c:strRef>
          </c:cat>
          <c:val>
            <c:numRef>
              <c:f>個人経費データ!$F$5:$F$11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3-9776-45CC-B8C3-13EE7AA0474F}"/>
            </c:ext>
          </c:extLst>
        </c:ser>
        <c:dLbls>
          <c:showLegendKey val="0"/>
          <c:showVal val="0"/>
          <c:showCatName val="0"/>
          <c:showSerName val="0"/>
          <c:showPercent val="0"/>
          <c:showBubbleSize val="0"/>
        </c:dLbls>
        <c:gapWidth val="35"/>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lang="ja-JP"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5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ja-JP" sz="11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en-US"/>
          </a:p>
        </c:txPr>
        <c:crossAx val="369003632"/>
        <c:crosses val="autoZero"/>
        <c:crossBetween val="between"/>
      </c:valAx>
      <c:spPr>
        <a:noFill/>
        <a:ln>
          <a:noFill/>
        </a:ln>
        <a:effectLst/>
      </c:spPr>
    </c:plotArea>
    <c:legend>
      <c:legendPos val="t"/>
      <c:layout>
        <c:manualLayout>
          <c:xMode val="edge"/>
          <c:yMode val="edge"/>
          <c:x val="3.9964915771906568E-3"/>
          <c:y val="1.6504856261546089E-2"/>
          <c:w val="0.19246723539729349"/>
          <c:h val="5.1090760897699573E-2"/>
        </c:manualLayout>
      </c:layout>
      <c:overlay val="0"/>
      <c:spPr>
        <a:noFill/>
        <a:ln>
          <a:noFill/>
        </a:ln>
        <a:effectLst/>
      </c:spPr>
      <c:txPr>
        <a:bodyPr rot="0" spcFirstLastPara="1" vertOverflow="ellipsis" vert="horz" wrap="square" anchor="ctr" anchorCtr="1"/>
        <a:lstStyle/>
        <a:p>
          <a:pPr>
            <a:defRPr lang="ja-JP" sz="1000" b="0"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latin typeface="Meiryo UI" panose="020B0604030504040204" pitchFamily="50" charset="-128"/>
          <a:ea typeface="Meiryo UI" panose="020B0604030504040204" pitchFamily="50" charset="-128"/>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1</xdr:row>
      <xdr:rowOff>4616823</xdr:rowOff>
    </xdr:to>
    <xdr:graphicFrame macro="">
      <xdr:nvGraphicFramePr>
        <xdr:cNvPr id="2" name="個人経費" descr="月別にグループ化されているカテゴリ別の合計経費のための個人経費のピボットグラフ">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179294</xdr:colOff>
      <xdr:row>0</xdr:row>
      <xdr:rowOff>90337</xdr:rowOff>
    </xdr:from>
    <xdr:to>
      <xdr:col>1</xdr:col>
      <xdr:colOff>818029</xdr:colOff>
      <xdr:row>0</xdr:row>
      <xdr:rowOff>728383</xdr:rowOff>
    </xdr:to>
    <xdr:pic>
      <xdr:nvPicPr>
        <xdr:cNvPr id="7" name="画像 6" descr="装飾要素">
          <a:extLst>
            <a:ext uri="{FF2B5EF4-FFF2-40B4-BE49-F238E27FC236}">
              <a16:creationId xmlns:a16="http://schemas.microsoft.com/office/drawing/2014/main" id="{0B4E9C91-5EE0-40F3-9461-A931F6E3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90337"/>
          <a:ext cx="638735" cy="63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141176</xdr:colOff>
      <xdr:row>2</xdr:row>
      <xdr:rowOff>83135</xdr:rowOff>
    </xdr:from>
    <xdr:to>
      <xdr:col>4</xdr:col>
      <xdr:colOff>978561</xdr:colOff>
      <xdr:row>2</xdr:row>
      <xdr:rowOff>1731935</xdr:rowOff>
    </xdr:to>
    <mc:AlternateContent xmlns:mc="http://schemas.openxmlformats.org/markup-compatibility/2006" xmlns:a14="http://schemas.microsoft.com/office/drawing/2010/main">
      <mc:Choice Requires="a14">
        <xdr:graphicFrame macro="">
          <xdr:nvGraphicFramePr>
            <xdr:cNvPr id="5" name="カテゴリ" descr="カテゴリに基づいて表のデータをフィルター処理するスライサー">
              <a:extLst>
                <a:ext uri="{FF2B5EF4-FFF2-40B4-BE49-F238E27FC236}">
                  <a16:creationId xmlns:a16="http://schemas.microsoft.com/office/drawing/2014/main" id="{48E9953C-81D2-4ED9-A9D5-3A3B87CDAFA2}"/>
                </a:ext>
              </a:extLst>
            </xdr:cNvPr>
            <xdr:cNvGraphicFramePr/>
          </xdr:nvGraphicFramePr>
          <xdr:xfrm>
            <a:off x="0" y="0"/>
            <a:ext cx="0" cy="0"/>
          </xdr:xfrm>
          <a:graphic>
            <a:graphicData uri="http://schemas.microsoft.com/office/drawing/2010/slicer">
              <sle:slicer xmlns:sle="http://schemas.microsoft.com/office/drawing/2010/slicer" name="カテゴリ"/>
            </a:graphicData>
          </a:graphic>
        </xdr:graphicFrame>
      </mc:Choice>
      <mc:Fallback xmlns="">
        <xdr:sp macro="" textlink="">
          <xdr:nvSpPr>
            <xdr:cNvPr id="0" name=""/>
            <xdr:cNvSpPr>
              <a:spLocks noTextEdit="1"/>
            </xdr:cNvSpPr>
          </xdr:nvSpPr>
          <xdr:spPr>
            <a:xfrm>
              <a:off x="3996000" y="5540400"/>
              <a:ext cx="2820826" cy="16488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5</xdr:col>
      <xdr:colOff>143947</xdr:colOff>
      <xdr:row>2</xdr:row>
      <xdr:rowOff>83135</xdr:rowOff>
    </xdr:from>
    <xdr:to>
      <xdr:col>5</xdr:col>
      <xdr:colOff>6397147</xdr:colOff>
      <xdr:row>2</xdr:row>
      <xdr:rowOff>1731935</xdr:rowOff>
    </xdr:to>
    <mc:AlternateContent xmlns:mc="http://schemas.openxmlformats.org/markup-compatibility/2006" xmlns:a14="http://schemas.microsoft.com/office/drawing/2010/main">
      <mc:Choice Requires="a14">
        <xdr:graphicFrame macro="">
          <xdr:nvGraphicFramePr>
            <xdr:cNvPr id="6" name="下位カテゴリ" descr="下位カテゴリに基づいて表のデータをフィルター処理するスライサー">
              <a:extLst>
                <a:ext uri="{FF2B5EF4-FFF2-40B4-BE49-F238E27FC236}">
                  <a16:creationId xmlns:a16="http://schemas.microsoft.com/office/drawing/2014/main" id="{B5D976B0-83C3-4828-9B96-575C1CD54E94}"/>
                </a:ext>
              </a:extLst>
            </xdr:cNvPr>
            <xdr:cNvGraphicFramePr/>
          </xdr:nvGraphicFramePr>
          <xdr:xfrm>
            <a:off x="0" y="0"/>
            <a:ext cx="0" cy="0"/>
          </xdr:xfrm>
          <a:graphic>
            <a:graphicData uri="http://schemas.microsoft.com/office/drawing/2010/slicer">
              <sle:slicer xmlns:sle="http://schemas.microsoft.com/office/drawing/2010/slicer" name="下位カテゴリ"/>
            </a:graphicData>
          </a:graphic>
        </xdr:graphicFrame>
      </mc:Choice>
      <mc:Fallback xmlns="">
        <xdr:sp macro="" textlink="">
          <xdr:nvSpPr>
            <xdr:cNvPr id="0" name=""/>
            <xdr:cNvSpPr>
              <a:spLocks noTextEdit="1"/>
            </xdr:cNvSpPr>
          </xdr:nvSpPr>
          <xdr:spPr>
            <a:xfrm>
              <a:off x="7102800" y="5540400"/>
              <a:ext cx="6253200" cy="16488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xdr:col>
      <xdr:colOff>164276</xdr:colOff>
      <xdr:row>2</xdr:row>
      <xdr:rowOff>83135</xdr:rowOff>
    </xdr:from>
    <xdr:to>
      <xdr:col>2</xdr:col>
      <xdr:colOff>1986706</xdr:colOff>
      <xdr:row>2</xdr:row>
      <xdr:rowOff>1724735</xdr:rowOff>
    </xdr:to>
    <mc:AlternateContent xmlns:mc="http://schemas.openxmlformats.org/markup-compatibility/2006" xmlns:a14="http://schemas.microsoft.com/office/drawing/2010/main">
      <mc:Choice Requires="a14">
        <xdr:graphicFrame macro="">
          <xdr:nvGraphicFramePr>
            <xdr:cNvPr id="4" name="日付" descr="日付に基づいてピボットグラフをフィルター処理するスライサー">
              <a:extLst>
                <a:ext uri="{FF2B5EF4-FFF2-40B4-BE49-F238E27FC236}">
                  <a16:creationId xmlns:a16="http://schemas.microsoft.com/office/drawing/2014/main" id="{ED4B2372-6FD7-4C66-81B4-19A054277EAD}"/>
                </a:ext>
              </a:extLst>
            </xdr:cNvPr>
            <xdr:cNvGraphicFramePr/>
          </xdr:nvGraphicFramePr>
          <xdr:xfrm>
            <a:off x="0" y="0"/>
            <a:ext cx="0" cy="0"/>
          </xdr:xfrm>
          <a:graphic>
            <a:graphicData uri="http://schemas.microsoft.com/office/drawing/2010/slicer">
              <sle:slicer xmlns:sle="http://schemas.microsoft.com/office/drawing/2010/slicer" name="日付"/>
            </a:graphicData>
          </a:graphic>
        </xdr:graphicFrame>
      </mc:Choice>
      <mc:Fallback xmlns="">
        <xdr:sp macro="" textlink="">
          <xdr:nvSpPr>
            <xdr:cNvPr id="0" name=""/>
            <xdr:cNvSpPr>
              <a:spLocks noTextEdit="1"/>
            </xdr:cNvSpPr>
          </xdr:nvSpPr>
          <xdr:spPr>
            <a:xfrm>
              <a:off x="399600" y="5540400"/>
              <a:ext cx="3290400" cy="16416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者" refreshedDate="43651.666431712962" createdVersion="5" refreshedVersion="6" minRefreshableVersion="3" recordCount="20" xr:uid="{00000000-000A-0000-FFFF-FFFF05000000}">
  <cacheSource type="worksheet">
    <worksheetSource name="経費"/>
  </cacheSource>
  <cacheFields count="5">
    <cacheField name="日付"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2019/3/2"/>
          <s v="1月"/>
          <s v="2月"/>
          <s v="3月"/>
          <s v="4月"/>
          <s v="5月"/>
          <s v="6月"/>
          <s v="7月"/>
          <s v="8月"/>
          <s v="9月"/>
          <s v="10月"/>
          <s v="11月"/>
          <s v="12月"/>
          <s v="&gt;2019/8/2"/>
        </groupItems>
      </fieldGroup>
    </cacheField>
    <cacheField name="カテゴリ" numFmtId="0">
      <sharedItems count="4">
        <s v="住居費"/>
        <s v="娯楽費"/>
        <s v="生活費"/>
        <s v="交通費"/>
      </sharedItems>
    </cacheField>
    <cacheField name="下位カテゴリ" numFmtId="0">
      <sharedItems count="12">
        <s v="インターネット"/>
        <s v="固定電話"/>
        <s v="電気"/>
        <s v="ジム"/>
        <s v="衣料品"/>
        <s v="地下鉄パス"/>
        <s v="燃料"/>
        <s v="整髪代"/>
        <s v="お茶/コーヒー"/>
        <s v="菓子/キャンディ"/>
        <s v="コンタクト レンズ"/>
        <s v="映画"/>
      </sharedItems>
    </cacheField>
    <cacheField name="金額" numFmtId="165">
      <sharedItems containsSemiMixedTypes="0" containsString="0" containsNumber="1" minValue="2.75" maxValue="62"/>
    </cacheField>
    <cacheField name="メモ"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3 月の定期"/>
  </r>
  <r>
    <x v="3"/>
    <x v="3"/>
    <x v="6"/>
    <n v="54"/>
    <m/>
  </r>
  <r>
    <x v="3"/>
    <x v="2"/>
    <x v="7"/>
    <n v="12"/>
    <m/>
  </r>
  <r>
    <x v="3"/>
    <x v="2"/>
    <x v="8"/>
    <n v="12"/>
    <m/>
  </r>
  <r>
    <x v="3"/>
    <x v="2"/>
    <x v="9"/>
    <n v="2.75"/>
    <m/>
  </r>
  <r>
    <x v="4"/>
    <x v="0"/>
    <x v="0"/>
    <n v="29"/>
    <m/>
  </r>
  <r>
    <x v="4"/>
    <x v="0"/>
    <x v="1"/>
    <n v="39"/>
    <m/>
  </r>
  <r>
    <x v="4"/>
    <x v="0"/>
    <x v="2"/>
    <n v="62"/>
    <m/>
  </r>
  <r>
    <x v="4"/>
    <x v="2"/>
    <x v="10"/>
    <n v="29"/>
    <m/>
  </r>
  <r>
    <x v="5"/>
    <x v="2"/>
    <x v="4"/>
    <n v="42"/>
    <m/>
  </r>
  <r>
    <x v="5"/>
    <x v="3"/>
    <x v="5"/>
    <n v="21"/>
    <s v="4 月のパス"/>
  </r>
  <r>
    <x v="6"/>
    <x v="3"/>
    <x v="6"/>
    <n v="54"/>
    <m/>
  </r>
  <r>
    <x v="7"/>
    <x v="2"/>
    <x v="7"/>
    <n v="12"/>
    <m/>
  </r>
  <r>
    <x v="8"/>
    <x v="1"/>
    <x v="11"/>
    <n v="21"/>
    <s v="クラシック ムービー ナイト"/>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個人経費データ" cacheId="0"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1"/>
        <item x="3"/>
        <item x="0"/>
        <item x="2"/>
        <item t="default"/>
      </items>
    </pivotField>
    <pivotField showAll="0">
      <items count="13">
        <item x="0"/>
        <item x="8"/>
        <item x="10"/>
        <item x="3"/>
        <item x="4"/>
        <item x="11"/>
        <item x="9"/>
        <item x="1"/>
        <item x="7"/>
        <item x="5"/>
        <item x="2"/>
        <item x="6"/>
        <item t="default"/>
      </items>
    </pivotField>
    <pivotField dataField="1"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合計 / 金額" fld="3" baseField="0" baseItem="0"/>
  </dataFields>
  <chartFormats count="7">
    <chartFormat chart="2" format="31" series="1">
      <pivotArea type="data" outline="0" fieldPosition="0">
        <references count="1">
          <reference field="4294967294" count="1" selected="0">
            <x v="0"/>
          </reference>
        </references>
      </pivotArea>
    </chartFormat>
    <chartFormat chart="2" format="32" series="1">
      <pivotArea type="data" outline="0" fieldPosition="0">
        <references count="2">
          <reference field="4294967294" count="1" selected="0">
            <x v="0"/>
          </reference>
          <reference field="1" count="1" selected="0">
            <x v="1"/>
          </reference>
        </references>
      </pivotArea>
    </chartFormat>
    <chartFormat chart="2" format="33" series="1">
      <pivotArea type="data" outline="0" fieldPosition="0">
        <references count="2">
          <reference field="4294967294" count="1" selected="0">
            <x v="0"/>
          </reference>
          <reference field="1" count="1" selected="0">
            <x v="2"/>
          </reference>
        </references>
      </pivotArea>
    </chartFormat>
    <chartFormat chart="2" format="34" series="1">
      <pivotArea type="data" outline="0" fieldPosition="0">
        <references count="2">
          <reference field="4294967294" count="1" selected="0">
            <x v="0"/>
          </reference>
          <reference field="1" count="1" selected="0">
            <x v="3"/>
          </reference>
        </references>
      </pivotArea>
    </chartFormat>
    <chartFormat chart="2" format="35">
      <pivotArea type="data" outline="0" fieldPosition="0">
        <references count="3">
          <reference field="4294967294" count="1" selected="0">
            <x v="0"/>
          </reference>
          <reference field="0" count="1" selected="0">
            <x v="3"/>
          </reference>
          <reference field="1" count="1" selected="0">
            <x v="2"/>
          </reference>
        </references>
      </pivotArea>
    </chartFormat>
    <chartFormat chart="2" format="36">
      <pivotArea type="data" outline="0" fieldPosition="0">
        <references count="3">
          <reference field="4294967294" count="1" selected="0">
            <x v="0"/>
          </reference>
          <reference field="0" count="1" selected="0">
            <x v="4"/>
          </reference>
          <reference field="1" count="1" selected="0">
            <x v="2"/>
          </reference>
        </references>
      </pivotArea>
    </chartFormat>
    <chartFormat chart="2" format="37" series="1">
      <pivotArea type="data" outline="0" fieldPosition="0">
        <references count="2">
          <reference field="4294967294" count="1" selected="0">
            <x v="0"/>
          </reference>
          <reference field="1"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個人経費データ" altTextSummary="経費カテゴリ別にグループ化されている各月の合計経費のためのピボットグラフ データ ソース。"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カテゴリ" xr10:uid="{8734E0EC-E690-4150-ADA6-3BB1E1752296}" sourceName="カテゴリ">
  <pivotTables>
    <pivotTable tabId="4" name="個人経費データ"/>
  </pivotTables>
  <data>
    <tabular pivotCacheId="2" showMissing="0">
      <items count="4">
        <i x="1" s="1"/>
        <i x="3" s="1"/>
        <i x="0"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下位カテゴリ" xr10:uid="{4A7E9BB1-4400-4EAC-9860-330FDF94C577}" sourceName="下位カテゴリ">
  <pivotTables>
    <pivotTable tabId="4" name="個人経費データ"/>
  </pivotTables>
  <data>
    <tabular pivotCacheId="2" showMissing="0">
      <items count="12">
        <i x="0" s="1"/>
        <i x="8" s="1"/>
        <i x="10" s="1"/>
        <i x="3" s="1"/>
        <i x="4" s="1"/>
        <i x="11" s="1"/>
        <i x="9" s="1"/>
        <i x="1" s="1"/>
        <i x="7" s="1"/>
        <i x="5" s="1"/>
        <i x="2" s="1"/>
        <i x="6"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日付" xr10:uid="{8DF54B43-CCDD-4C6D-BD37-92178ED3AA1E}" sourceName="日付">
  <pivotTables>
    <pivotTable tabId="4" name="個人経費データ"/>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カテゴリ" xr10:uid="{0BA9BF41-0299-4AD9-B960-C464A8F938A1}" cache="スライサー_カテゴリ" caption="カテゴリ" columnCount="2" style="個人経費スライサー " rowHeight="183600"/>
  <slicer name="下位カテゴリ" xr10:uid="{41830E95-338E-47DD-8014-4FC55BFA70D0}" cache="スライサー_下位カテゴリ" caption="下位カテゴリ" columnCount="4" style="個人経費スライサー " rowHeight="183600"/>
  <slicer name="日付" xr10:uid="{D0F7A593-B6E1-459B-9258-A5C8C96EF54B}" cache="スライサー_日付" caption="日付" columnCount="3" style="個人経費スライサー "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経費" displayName="経費" ref="B2:F22" headerRowDxfId="12" dataDxfId="11" totalsRowDxfId="10">
  <autoFilter ref="B2:F22" xr:uid="{00000000-0009-0000-0100-00000C000000}"/>
  <sortState ref="B3:F22">
    <sortCondition ref="B2:B22"/>
  </sortState>
  <tableColumns count="5">
    <tableColumn id="1" xr3:uid="{00000000-0010-0000-0000-000001000000}" name="日付" totalsRowLabel="集計" dataDxfId="9" totalsRowDxfId="8" dataCellStyle="日付"/>
    <tableColumn id="2" xr3:uid="{00000000-0010-0000-0000-000002000000}" name="カテゴリ" dataDxfId="7" totalsRowDxfId="6"/>
    <tableColumn id="3" xr3:uid="{00000000-0010-0000-0000-000003000000}" name="下位カテゴリ" dataDxfId="5" totalsRowDxfId="4"/>
    <tableColumn id="6" xr3:uid="{00000000-0010-0000-0000-000006000000}" name="金額" dataDxfId="3" totalsRowDxfId="2"/>
    <tableColumn id="4" xr3:uid="{00000000-0010-0000-0000-000004000000}" name="メモ" totalsRowFunction="count" dataDxfId="1" totalsRowDxfId="0"/>
  </tableColumns>
  <tableStyleInfo name="経費ログ" showFirstColumn="0" showLastColumn="0" showRowStripes="1" showColumnStripes="0"/>
  <extLst>
    <ext xmlns:x14="http://schemas.microsoft.com/office/spreadsheetml/2009/9/main" uri="{504A1905-F514-4f6f-8877-14C23A59335A}">
      <x14:table altTextSummary="このテーブルに日付、カテゴリ、下位カテゴリ、金額、メモを入力します"/>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85" zoomScaleNormal="85" workbookViewId="0"/>
  </sheetViews>
  <sheetFormatPr defaultColWidth="6.109375" defaultRowHeight="15" customHeight="1"/>
  <cols>
    <col min="1" max="1" width="2.77734375" style="3" customWidth="1"/>
    <col min="2" max="2" width="17.109375" style="3" customWidth="1"/>
    <col min="3" max="3" width="25.109375" style="3" customWidth="1"/>
    <col min="4" max="4" width="23.109375" style="3" customWidth="1"/>
    <col min="5" max="5" width="13.109375" style="3" customWidth="1"/>
    <col min="6" max="6" width="74.6640625" style="3" customWidth="1"/>
    <col min="7" max="7" width="2.77734375" style="3" customWidth="1"/>
    <col min="8" max="16384" width="6.109375" style="3"/>
  </cols>
  <sheetData>
    <row r="1" spans="2:6" ht="63" customHeight="1">
      <c r="B1" s="11"/>
      <c r="C1" s="18" t="s">
        <v>2</v>
      </c>
      <c r="D1" s="18"/>
      <c r="E1" s="18"/>
      <c r="F1" s="2" t="s">
        <v>4</v>
      </c>
    </row>
    <row r="2" spans="2:6" ht="366.75" customHeight="1">
      <c r="B2" s="17" t="s">
        <v>0</v>
      </c>
      <c r="C2" s="17"/>
      <c r="D2" s="17"/>
      <c r="E2" s="17"/>
      <c r="F2" s="17"/>
    </row>
    <row r="3" spans="2:6" ht="142.5" customHeight="1">
      <c r="B3" s="17" t="s">
        <v>1</v>
      </c>
      <c r="C3" s="17"/>
      <c r="D3" s="17" t="s">
        <v>3</v>
      </c>
      <c r="E3" s="17"/>
      <c r="F3" s="12" t="s">
        <v>5</v>
      </c>
    </row>
  </sheetData>
  <sheetProtection selectLockedCells="1" pivotTables="0" selectUnlockedCells="1"/>
  <mergeCells count="4">
    <mergeCell ref="B2:F2"/>
    <mergeCell ref="B3:C3"/>
    <mergeCell ref="D3:E3"/>
    <mergeCell ref="C1:E1"/>
  </mergeCells>
  <phoneticPr fontId="1"/>
  <dataValidations count="3">
    <dataValidation allowBlank="1" showInputMessage="1" showErrorMessage="1" prompt="このブックで個人経費の計算シートを作成します。カテゴリ別および月別の経費を示すピボットグラフはセル B2 に表示されます。[経費ログ] ワークシートに移動するには、セル F1 を選択します" sqref="A1" xr:uid="{00000000-0002-0000-0000-000000000000}"/>
    <dataValidation allowBlank="1" showInputMessage="1" showErrorMessage="1" prompt="このセルには、[経費ログ] ワークシートへのナビゲーション リンクが表示されます" sqref="F1" xr:uid="{00000000-0002-0000-0000-000002000000}"/>
    <dataValidation allowBlank="1" showInputMessage="1" showErrorMessage="1" prompt="このセルには、このワークシートのタイトルが表示されます。下のセルには、ピボットチャート [個人経費] が表示されます。[経費ログ] ワークシートへのナビゲーション リンクは右のセルに表示されます" sqref="C1" xr:uid="{00000000-0002-0000-0000-000001000000}"/>
  </dataValidations>
  <hyperlinks>
    <hyperlink ref="F1" location="'経費ログ'!A1" tooltip="選択すると、[経費ログ] ワークシートに移動します" display="to expense log &gt;" xr:uid="{00000000-0004-0000-0000-000000000000}"/>
  </hyperlinks>
  <printOptions horizontalCentered="1"/>
  <pageMargins left="0.7" right="0.7"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2"/>
  <sheetViews>
    <sheetView showGridLines="0" zoomScale="85" zoomScaleNormal="85" workbookViewId="0"/>
  </sheetViews>
  <sheetFormatPr defaultColWidth="8.88671875" defaultRowHeight="30" customHeight="1"/>
  <cols>
    <col min="1" max="1" width="2.77734375" style="3" customWidth="1"/>
    <col min="2" max="2" width="17.109375" style="3" customWidth="1"/>
    <col min="3" max="3" width="25.109375" style="3" customWidth="1"/>
    <col min="4" max="4" width="23.109375" style="3" customWidth="1"/>
    <col min="5" max="5" width="13.109375" style="3" customWidth="1"/>
    <col min="6" max="6" width="38.109375" style="3" customWidth="1"/>
    <col min="7" max="7" width="2.77734375" style="3" customWidth="1"/>
    <col min="8" max="16384" width="8.88671875" style="3"/>
  </cols>
  <sheetData>
    <row r="1" spans="2:6" ht="63" customHeight="1">
      <c r="B1" s="19" t="s">
        <v>6</v>
      </c>
      <c r="C1" s="19"/>
      <c r="D1" s="19"/>
      <c r="E1" s="1"/>
      <c r="F1" s="2" t="s">
        <v>27</v>
      </c>
    </row>
    <row r="2" spans="2:6" ht="30" customHeight="1">
      <c r="B2" s="4" t="s">
        <v>7</v>
      </c>
      <c r="C2" s="4" t="s">
        <v>8</v>
      </c>
      <c r="D2" s="4" t="s">
        <v>13</v>
      </c>
      <c r="E2" s="5" t="s">
        <v>26</v>
      </c>
      <c r="F2" s="4" t="s">
        <v>28</v>
      </c>
    </row>
    <row r="3" spans="2:6" ht="30" customHeight="1">
      <c r="B3" s="8">
        <f ca="1">DATE(YEAR(TODAY()),3,2)</f>
        <v>43526</v>
      </c>
      <c r="C3" s="6" t="s">
        <v>9</v>
      </c>
      <c r="D3" s="6" t="s">
        <v>14</v>
      </c>
      <c r="E3" s="7">
        <v>29</v>
      </c>
      <c r="F3" s="6"/>
    </row>
    <row r="4" spans="2:6" ht="30" customHeight="1">
      <c r="B4" s="8">
        <f t="shared" ref="B4" ca="1" si="0">DATE(YEAR(TODAY()),3,2)</f>
        <v>43526</v>
      </c>
      <c r="C4" s="6" t="s">
        <v>9</v>
      </c>
      <c r="D4" s="6" t="s">
        <v>15</v>
      </c>
      <c r="E4" s="7">
        <v>39</v>
      </c>
      <c r="F4" s="6"/>
    </row>
    <row r="5" spans="2:6" ht="30" customHeight="1">
      <c r="B5" s="8">
        <f ca="1">DATE(YEAR(TODAY()),3,4)</f>
        <v>43528</v>
      </c>
      <c r="C5" s="6" t="s">
        <v>9</v>
      </c>
      <c r="D5" s="6" t="s">
        <v>16</v>
      </c>
      <c r="E5" s="7">
        <v>62</v>
      </c>
      <c r="F5" s="6"/>
    </row>
    <row r="6" spans="2:6" ht="30" customHeight="1">
      <c r="B6" s="8">
        <f ca="1">DATE(YEAR(TODAY()),3,4)</f>
        <v>43528</v>
      </c>
      <c r="C6" s="6" t="s">
        <v>10</v>
      </c>
      <c r="D6" s="6" t="s">
        <v>17</v>
      </c>
      <c r="E6" s="7">
        <v>29</v>
      </c>
      <c r="F6" s="6"/>
    </row>
    <row r="7" spans="2:6" ht="30" customHeight="1">
      <c r="B7" s="8">
        <f ca="1">DATE(YEAR(TODAY()),3,6)</f>
        <v>43530</v>
      </c>
      <c r="C7" s="6" t="s">
        <v>11</v>
      </c>
      <c r="D7" s="6" t="s">
        <v>18</v>
      </c>
      <c r="E7" s="7">
        <v>42</v>
      </c>
      <c r="F7" s="6"/>
    </row>
    <row r="8" spans="2:6" ht="30" customHeight="1">
      <c r="B8" s="8">
        <f ca="1">DATE(YEAR(TODAY()),3,6)</f>
        <v>43530</v>
      </c>
      <c r="C8" s="6" t="s">
        <v>12</v>
      </c>
      <c r="D8" s="6" t="s">
        <v>19</v>
      </c>
      <c r="E8" s="7">
        <v>21</v>
      </c>
      <c r="F8" s="6" t="s">
        <v>29</v>
      </c>
    </row>
    <row r="9" spans="2:6" ht="30" customHeight="1">
      <c r="B9" s="8">
        <f ca="1">DATE(YEAR(TODAY()),4,2)</f>
        <v>43557</v>
      </c>
      <c r="C9" s="6" t="s">
        <v>12</v>
      </c>
      <c r="D9" s="6" t="s">
        <v>20</v>
      </c>
      <c r="E9" s="7">
        <v>54</v>
      </c>
      <c r="F9" s="6"/>
    </row>
    <row r="10" spans="2:6" ht="30" customHeight="1">
      <c r="B10" s="8">
        <f t="shared" ref="B10:B12" ca="1" si="1">DATE(YEAR(TODAY()),4,2)</f>
        <v>43557</v>
      </c>
      <c r="C10" s="6" t="s">
        <v>11</v>
      </c>
      <c r="D10" s="6" t="s">
        <v>21</v>
      </c>
      <c r="E10" s="7">
        <v>12</v>
      </c>
      <c r="F10" s="6"/>
    </row>
    <row r="11" spans="2:6" ht="30" customHeight="1">
      <c r="B11" s="8">
        <f t="shared" ca="1" si="1"/>
        <v>43557</v>
      </c>
      <c r="C11" s="6" t="s">
        <v>11</v>
      </c>
      <c r="D11" s="6" t="s">
        <v>22</v>
      </c>
      <c r="E11" s="7">
        <v>12</v>
      </c>
      <c r="F11" s="6"/>
    </row>
    <row r="12" spans="2:6" ht="30" customHeight="1">
      <c r="B12" s="8">
        <f t="shared" ca="1" si="1"/>
        <v>43557</v>
      </c>
      <c r="C12" s="6" t="s">
        <v>11</v>
      </c>
      <c r="D12" s="6" t="s">
        <v>23</v>
      </c>
      <c r="E12" s="7">
        <v>2.75</v>
      </c>
      <c r="F12" s="6"/>
    </row>
    <row r="13" spans="2:6" ht="30" customHeight="1">
      <c r="B13" s="8">
        <f ca="1">DATE(YEAR(TODAY()),4,4)</f>
        <v>43559</v>
      </c>
      <c r="C13" s="6" t="s">
        <v>9</v>
      </c>
      <c r="D13" s="6" t="s">
        <v>14</v>
      </c>
      <c r="E13" s="7">
        <v>29</v>
      </c>
      <c r="F13" s="6"/>
    </row>
    <row r="14" spans="2:6" ht="30" customHeight="1">
      <c r="B14" s="8">
        <f ca="1">DATE(YEAR(TODAY()),4,4)</f>
        <v>43559</v>
      </c>
      <c r="C14" s="6" t="s">
        <v>9</v>
      </c>
      <c r="D14" s="6" t="s">
        <v>15</v>
      </c>
      <c r="E14" s="7">
        <v>39</v>
      </c>
      <c r="F14" s="6"/>
    </row>
    <row r="15" spans="2:6" ht="30" customHeight="1">
      <c r="B15" s="8">
        <f ca="1">DATE(YEAR(TODAY()),4,4)</f>
        <v>43559</v>
      </c>
      <c r="C15" s="6" t="s">
        <v>9</v>
      </c>
      <c r="D15" s="6" t="s">
        <v>16</v>
      </c>
      <c r="E15" s="7">
        <v>62</v>
      </c>
      <c r="F15" s="6"/>
    </row>
    <row r="16" spans="2:6" ht="30" customHeight="1">
      <c r="B16" s="8">
        <f ca="1">DATE(YEAR(TODAY()),4,4)</f>
        <v>43559</v>
      </c>
      <c r="C16" s="6" t="s">
        <v>11</v>
      </c>
      <c r="D16" s="6" t="s">
        <v>24</v>
      </c>
      <c r="E16" s="7">
        <v>29</v>
      </c>
      <c r="F16" s="6"/>
    </row>
    <row r="17" spans="2:6" ht="30" customHeight="1">
      <c r="B17" s="8">
        <f ca="1">DATE(YEAR(TODAY()),4,6)</f>
        <v>43561</v>
      </c>
      <c r="C17" s="6" t="s">
        <v>11</v>
      </c>
      <c r="D17" s="6" t="s">
        <v>18</v>
      </c>
      <c r="E17" s="7">
        <v>42</v>
      </c>
      <c r="F17" s="6"/>
    </row>
    <row r="18" spans="2:6" ht="30" customHeight="1">
      <c r="B18" s="8">
        <f ca="1">DATE(YEAR(TODAY()),4,6)</f>
        <v>43561</v>
      </c>
      <c r="C18" s="6" t="s">
        <v>12</v>
      </c>
      <c r="D18" s="6" t="s">
        <v>19</v>
      </c>
      <c r="E18" s="7">
        <v>21</v>
      </c>
      <c r="F18" s="6" t="s">
        <v>30</v>
      </c>
    </row>
    <row r="19" spans="2:6" ht="30" customHeight="1">
      <c r="B19" s="8">
        <f ca="1">DATE(YEAR(TODAY()),5,1)</f>
        <v>43586</v>
      </c>
      <c r="C19" s="6" t="s">
        <v>12</v>
      </c>
      <c r="D19" s="6" t="s">
        <v>20</v>
      </c>
      <c r="E19" s="7">
        <v>54</v>
      </c>
      <c r="F19" s="6"/>
    </row>
    <row r="20" spans="2:6" ht="30" customHeight="1">
      <c r="B20" s="8">
        <f ca="1">DATE(YEAR(TODAY()),6,1)</f>
        <v>43617</v>
      </c>
      <c r="C20" s="6" t="s">
        <v>11</v>
      </c>
      <c r="D20" s="6" t="s">
        <v>21</v>
      </c>
      <c r="E20" s="7">
        <v>12</v>
      </c>
      <c r="F20" s="6"/>
    </row>
    <row r="21" spans="2:6" ht="30" customHeight="1">
      <c r="B21" s="8">
        <f ca="1">DATE(YEAR(TODAY()),7,1)</f>
        <v>43647</v>
      </c>
      <c r="C21" s="6" t="s">
        <v>10</v>
      </c>
      <c r="D21" s="6" t="s">
        <v>25</v>
      </c>
      <c r="E21" s="7">
        <v>21</v>
      </c>
      <c r="F21" s="6" t="s">
        <v>31</v>
      </c>
    </row>
    <row r="22" spans="2:6" ht="30" customHeight="1">
      <c r="B22" s="8">
        <f ca="1">DATE(YEAR(TODAY()),8,1)</f>
        <v>43678</v>
      </c>
      <c r="C22" s="6" t="s">
        <v>11</v>
      </c>
      <c r="D22" s="6" t="s">
        <v>23</v>
      </c>
      <c r="E22" s="7">
        <v>2.75</v>
      </c>
      <c r="F22" s="6"/>
    </row>
  </sheetData>
  <mergeCells count="1">
    <mergeCell ref="B1:D1"/>
  </mergeCells>
  <phoneticPr fontId="1"/>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このワークシートで経費ログを作成します。[ダッシュボード] に移動するには、セル F1 を選択します。表 [経費] には、経費の詳細を入力します" sqref="A1" xr:uid="{00000000-0002-0000-0100-000002000000}"/>
    <dataValidation allowBlank="1" showInputMessage="1" showErrorMessage="1" prompt="このセルには、このワークシートのタイトルが表示されます。[ダッシュボード] ワークシートへのナビゲーション リンクは右のセルに表示されます。下の表には、詳細を入力します" sqref="B1:D1" xr:uid="{00000000-0002-0000-0100-000003000000}"/>
    <dataValidation allowBlank="1" showInputMessage="1" showErrorMessage="1" prompt="このセルには、[ダッシュボード] ワークシートへのナビゲーション リンクが表示されます" sqref="F1" xr:uid="{00000000-0002-0000-0100-000004000000}"/>
    <dataValidation allowBlank="1" showInputMessage="1" showErrorMessage="1" prompt="この見出しの下のこの列に日付を入力します" sqref="B2" xr:uid="{00000000-0002-0000-0100-000005000000}"/>
    <dataValidation allowBlank="1" showInputMessage="1" showErrorMessage="1" prompt="この見出しの下のこの列にカテゴリを入力します。" sqref="C2" xr:uid="{00000000-0002-0000-0100-000006000000}"/>
    <dataValidation allowBlank="1" showInputMessage="1" showErrorMessage="1" prompt="この見出しの下のこの列に下位カテゴリを入力します" sqref="D2" xr:uid="{00000000-0002-0000-0100-000007000000}"/>
    <dataValidation allowBlank="1" showInputMessage="1" showErrorMessage="1" prompt="この見出しの下のこの列に金額を入力します" sqref="E2" xr:uid="{00000000-0002-0000-0100-000008000000}"/>
    <dataValidation allowBlank="1" showInputMessage="1" showErrorMessage="1" prompt="この見出しの下のこの列にメモを入力します" sqref="F2" xr:uid="{00000000-0002-0000-0100-000009000000}"/>
  </dataValidations>
  <hyperlinks>
    <hyperlink ref="F1" location="ダッシュボード!A1" tooltip="選択すると、[ダッシュボード] ワークシートに移動します"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29"/>
  <sheetViews>
    <sheetView zoomScaleNormal="100" workbookViewId="0"/>
  </sheetViews>
  <sheetFormatPr defaultColWidth="8.77734375" defaultRowHeight="15.75"/>
  <cols>
    <col min="1" max="1" width="3" style="16" customWidth="1"/>
    <col min="2" max="2" width="12.21875" style="16" bestFit="1" customWidth="1"/>
    <col min="3" max="3" width="10.77734375" style="16" bestFit="1" customWidth="1"/>
    <col min="4" max="6" width="8.21875" style="16" bestFit="1" customWidth="1"/>
    <col min="7" max="7" width="8.77734375" style="16" bestFit="1" customWidth="1"/>
    <col min="8" max="8" width="4.6640625" style="16" customWidth="1"/>
    <col min="9" max="9" width="7.21875" style="16" customWidth="1"/>
    <col min="10" max="10" width="8.6640625" style="16" customWidth="1"/>
    <col min="11" max="12" width="4.6640625" style="16" customWidth="1"/>
    <col min="13" max="13" width="8.5546875" style="16" customWidth="1"/>
    <col min="14" max="14" width="8" style="16" customWidth="1"/>
    <col min="15" max="16384" width="8.77734375" style="16"/>
  </cols>
  <sheetData>
    <row r="1" spans="1:14" s="9" customFormat="1" ht="53.25" customHeight="1" thickBot="1">
      <c r="A1" s="16"/>
      <c r="B1" s="20" t="s">
        <v>32</v>
      </c>
      <c r="C1" s="20"/>
      <c r="D1" s="20"/>
      <c r="E1" s="20"/>
      <c r="F1" s="20"/>
      <c r="G1" s="20"/>
    </row>
    <row r="2" spans="1:14" ht="57" customHeight="1" thickTop="1">
      <c r="B2" s="21" t="s">
        <v>33</v>
      </c>
      <c r="C2" s="21"/>
      <c r="D2" s="21"/>
      <c r="E2" s="21"/>
      <c r="F2" s="21"/>
      <c r="G2" s="21"/>
    </row>
    <row r="3" spans="1:14" ht="28.5" customHeight="1">
      <c r="B3" s="13" t="s">
        <v>43</v>
      </c>
      <c r="C3" s="13" t="s">
        <v>42</v>
      </c>
      <c r="D3"/>
      <c r="E3"/>
      <c r="F3"/>
      <c r="G3"/>
      <c r="H3" s="10"/>
      <c r="I3" s="10"/>
      <c r="J3" s="10"/>
      <c r="K3" s="10"/>
      <c r="L3" s="10"/>
      <c r="M3" s="10"/>
      <c r="N3" s="10"/>
    </row>
    <row r="4" spans="1:14" ht="28.5" customHeight="1">
      <c r="B4" s="13" t="s">
        <v>34</v>
      </c>
      <c r="C4" t="s">
        <v>10</v>
      </c>
      <c r="D4" t="s">
        <v>12</v>
      </c>
      <c r="E4" t="s">
        <v>9</v>
      </c>
      <c r="F4" t="s">
        <v>11</v>
      </c>
      <c r="G4" t="s">
        <v>35</v>
      </c>
      <c r="H4" s="10"/>
      <c r="I4" s="10"/>
      <c r="J4" s="10"/>
      <c r="K4" s="10"/>
      <c r="L4" s="10"/>
      <c r="M4" s="10"/>
      <c r="N4" s="10"/>
    </row>
    <row r="5" spans="1:14">
      <c r="B5" s="14" t="s">
        <v>36</v>
      </c>
      <c r="C5" s="15">
        <v>29</v>
      </c>
      <c r="D5" s="15">
        <v>21</v>
      </c>
      <c r="E5" s="15">
        <v>130</v>
      </c>
      <c r="F5" s="15">
        <v>42</v>
      </c>
      <c r="G5" s="15">
        <v>222</v>
      </c>
      <c r="H5" s="10"/>
      <c r="I5" s="10"/>
      <c r="J5" s="10"/>
      <c r="K5" s="10"/>
      <c r="L5" s="10"/>
      <c r="M5" s="10"/>
      <c r="N5" s="10"/>
    </row>
    <row r="6" spans="1:14">
      <c r="B6" s="14" t="s">
        <v>37</v>
      </c>
      <c r="C6" s="15"/>
      <c r="D6" s="15">
        <v>75</v>
      </c>
      <c r="E6" s="15">
        <v>130</v>
      </c>
      <c r="F6" s="15">
        <v>97.75</v>
      </c>
      <c r="G6" s="15">
        <v>302.75</v>
      </c>
      <c r="H6" s="10"/>
      <c r="I6" s="10"/>
      <c r="J6" s="10"/>
      <c r="K6" s="10"/>
      <c r="L6" s="10"/>
      <c r="M6" s="10"/>
      <c r="N6" s="10"/>
    </row>
    <row r="7" spans="1:14">
      <c r="B7" s="14" t="s">
        <v>38</v>
      </c>
      <c r="C7" s="15"/>
      <c r="D7" s="15">
        <v>54</v>
      </c>
      <c r="E7" s="15"/>
      <c r="F7" s="15"/>
      <c r="G7" s="15">
        <v>54</v>
      </c>
      <c r="H7" s="10"/>
      <c r="I7" s="10"/>
      <c r="J7" s="10"/>
      <c r="K7" s="10"/>
      <c r="L7" s="10"/>
      <c r="M7" s="10"/>
      <c r="N7" s="10"/>
    </row>
    <row r="8" spans="1:14">
      <c r="B8" s="14" t="s">
        <v>39</v>
      </c>
      <c r="C8" s="15"/>
      <c r="D8" s="15"/>
      <c r="E8" s="15"/>
      <c r="F8" s="15">
        <v>12</v>
      </c>
      <c r="G8" s="15">
        <v>12</v>
      </c>
      <c r="H8" s="10"/>
      <c r="I8" s="10"/>
      <c r="J8" s="10"/>
      <c r="K8" s="10"/>
      <c r="L8" s="10"/>
      <c r="M8" s="10"/>
      <c r="N8" s="10"/>
    </row>
    <row r="9" spans="1:14">
      <c r="B9" s="14" t="s">
        <v>40</v>
      </c>
      <c r="C9" s="15">
        <v>21</v>
      </c>
      <c r="D9" s="15"/>
      <c r="E9" s="15"/>
      <c r="F9" s="15"/>
      <c r="G9" s="15">
        <v>21</v>
      </c>
      <c r="H9" s="10"/>
      <c r="I9" s="10"/>
      <c r="J9" s="10"/>
      <c r="K9" s="10"/>
      <c r="L9" s="10"/>
      <c r="M9" s="10"/>
      <c r="N9" s="10"/>
    </row>
    <row r="10" spans="1:14">
      <c r="B10" s="14" t="s">
        <v>41</v>
      </c>
      <c r="C10" s="15"/>
      <c r="D10" s="15"/>
      <c r="E10" s="15"/>
      <c r="F10" s="15">
        <v>2.75</v>
      </c>
      <c r="G10" s="15">
        <v>2.75</v>
      </c>
      <c r="H10" s="10"/>
      <c r="I10" s="10"/>
      <c r="J10" s="10"/>
      <c r="K10" s="10"/>
      <c r="L10" s="10"/>
      <c r="M10" s="10"/>
      <c r="N10" s="10"/>
    </row>
    <row r="11" spans="1:14">
      <c r="B11" s="14" t="s">
        <v>35</v>
      </c>
      <c r="C11" s="15">
        <v>50</v>
      </c>
      <c r="D11" s="15">
        <v>150</v>
      </c>
      <c r="E11" s="15">
        <v>260</v>
      </c>
      <c r="F11" s="15">
        <v>154.5</v>
      </c>
      <c r="G11" s="15">
        <v>614.5</v>
      </c>
      <c r="H11" s="10"/>
      <c r="I11" s="10"/>
      <c r="J11" s="10"/>
      <c r="K11" s="10"/>
      <c r="L11" s="10"/>
      <c r="M11" s="10"/>
      <c r="N11" s="10"/>
    </row>
    <row r="12" spans="1:14">
      <c r="B12" s="10"/>
      <c r="C12" s="10"/>
      <c r="D12" s="10"/>
      <c r="E12" s="10"/>
      <c r="F12" s="10"/>
      <c r="G12" s="10"/>
      <c r="H12" s="10"/>
      <c r="I12" s="10"/>
      <c r="J12" s="10"/>
      <c r="K12" s="10"/>
      <c r="L12" s="10"/>
      <c r="M12" s="10"/>
      <c r="N12" s="10"/>
    </row>
    <row r="13" spans="1:14">
      <c r="B13" s="10"/>
      <c r="C13" s="10"/>
      <c r="D13" s="10"/>
      <c r="E13" s="10"/>
      <c r="F13" s="10"/>
      <c r="G13" s="10"/>
    </row>
    <row r="14" spans="1:14">
      <c r="B14" s="10"/>
      <c r="C14" s="10"/>
      <c r="D14" s="10"/>
      <c r="E14" s="10"/>
      <c r="F14" s="10"/>
      <c r="G14" s="10"/>
    </row>
    <row r="15" spans="1:14">
      <c r="B15" s="10"/>
      <c r="C15" s="10"/>
      <c r="D15" s="10"/>
      <c r="E15" s="10"/>
      <c r="F15" s="10"/>
      <c r="G15" s="10"/>
    </row>
    <row r="16" spans="1:14">
      <c r="B16" s="10"/>
      <c r="C16" s="10"/>
      <c r="D16" s="10"/>
      <c r="E16" s="10"/>
      <c r="F16" s="10"/>
      <c r="G16" s="10"/>
    </row>
    <row r="17" spans="2:7">
      <c r="B17" s="10"/>
      <c r="C17" s="10"/>
      <c r="D17" s="10"/>
      <c r="E17" s="10"/>
      <c r="F17" s="10"/>
      <c r="G17" s="10"/>
    </row>
    <row r="18" spans="2:7">
      <c r="B18" s="10"/>
      <c r="C18" s="10"/>
      <c r="D18" s="10"/>
      <c r="E18" s="10"/>
      <c r="F18" s="10"/>
      <c r="G18" s="10"/>
    </row>
    <row r="19" spans="2:7">
      <c r="B19" s="10"/>
      <c r="C19" s="10"/>
      <c r="D19" s="10"/>
      <c r="E19" s="10"/>
      <c r="F19" s="10"/>
      <c r="G19" s="10"/>
    </row>
    <row r="20" spans="2:7">
      <c r="B20" s="10"/>
      <c r="C20" s="10"/>
      <c r="D20" s="10"/>
      <c r="E20" s="10"/>
      <c r="F20" s="10"/>
      <c r="G20" s="10"/>
    </row>
    <row r="21" spans="2:7">
      <c r="B21" s="10"/>
      <c r="C21" s="10"/>
      <c r="D21" s="10"/>
      <c r="E21" s="10"/>
      <c r="F21" s="10"/>
      <c r="G21" s="10"/>
    </row>
    <row r="22" spans="2:7">
      <c r="B22" s="10"/>
      <c r="C22" s="10"/>
      <c r="D22" s="10"/>
      <c r="E22" s="10"/>
      <c r="F22" s="10"/>
      <c r="G22" s="10"/>
    </row>
    <row r="23" spans="2:7">
      <c r="B23" s="10"/>
      <c r="C23" s="10"/>
      <c r="D23" s="10"/>
      <c r="E23" s="10"/>
      <c r="F23" s="10"/>
      <c r="G23" s="10"/>
    </row>
    <row r="24" spans="2:7">
      <c r="B24" s="10"/>
      <c r="C24" s="10"/>
      <c r="D24" s="10"/>
      <c r="E24" s="10"/>
      <c r="F24" s="10"/>
      <c r="G24" s="10"/>
    </row>
    <row r="25" spans="2:7">
      <c r="B25" s="10"/>
      <c r="C25" s="10"/>
      <c r="D25" s="10"/>
      <c r="E25" s="10"/>
      <c r="F25" s="10"/>
      <c r="G25" s="10"/>
    </row>
    <row r="26" spans="2:7">
      <c r="B26" s="10"/>
      <c r="C26" s="10"/>
      <c r="D26" s="10"/>
      <c r="E26" s="10"/>
      <c r="F26" s="10"/>
      <c r="G26" s="10"/>
    </row>
    <row r="27" spans="2:7">
      <c r="B27" s="10"/>
      <c r="C27" s="10"/>
      <c r="D27" s="10"/>
      <c r="E27" s="10"/>
      <c r="F27" s="10"/>
      <c r="G27" s="10"/>
    </row>
    <row r="28" spans="2:7">
      <c r="B28" s="10"/>
      <c r="C28" s="10"/>
      <c r="D28" s="10"/>
      <c r="E28" s="10"/>
      <c r="F28" s="10"/>
      <c r="G28" s="10"/>
    </row>
    <row r="29" spans="2:7">
      <c r="B29" s="10"/>
      <c r="C29" s="10"/>
    </row>
  </sheetData>
  <mergeCells count="2">
    <mergeCell ref="B1:G1"/>
    <mergeCell ref="B2:G2"/>
  </mergeCells>
  <phoneticPr fontId="1"/>
  <dataValidations count="2">
    <dataValidation allowBlank="1" showInputMessage="1" showErrorMessage="1" prompt="非表示のワークシートには、ピボットテーブル データ ソースが含まれているため、このワークシートを削除しないでください。削除すると、[ダッシュボード] のデータが破損します" sqref="A1" xr:uid="{00000000-0002-0000-0200-000000000000}"/>
    <dataValidation allowBlank="1" showInputMessage="1" showErrorMessage="1" prompt="このセルには、このワークシートのタイトルが表示されます。ピボットグラフ データ ソースは、セル B3 から開始されます" sqref="B1" xr:uid="{00000000-0002-0000-0200-000001000000}"/>
  </dataValidations>
  <printOptions horizontalCentered="1"/>
  <pageMargins left="0.7" right="0.7" top="0.75" bottom="0.75" header="0.3" footer="0.3"/>
  <pageSetup paperSize="9" fitToHeight="0" orientation="landscape"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429FB-56B9-4C25-9D9A-EAC164DB23C4}">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092CD15-3647-42A0-9C9B-FD9348D2F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ダッシュボード</vt:lpstr>
      <vt:lpstr>経費ログ</vt:lpstr>
      <vt:lpstr>個人経費データ</vt:lpstr>
      <vt:lpstr>経費ログ!Print_Titles</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2019-07-05T13:18:13Z</dcterms:created>
  <dcterms:modified xsi:type="dcterms:W3CDTF">2019-07-05T13:18:13Z</dcterms:modified>
</cp:coreProperties>
</file>