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4"/>
  <workbookPr autoCompressPictures="0"/>
  <mc:AlternateContent xmlns:mc="http://schemas.openxmlformats.org/markup-compatibility/2006">
    <mc:Choice Requires="x15">
      <x15ac:absPath xmlns:x15ac="http://schemas.microsoft.com/office/spreadsheetml/2010/11/ac" url="\\store\FTP\MNET\Lalissa\01_Template\WordTech_20190418_Accessibility_Win32_Q4_B3\04_PreDTP_Done\ja-JP\"/>
    </mc:Choice>
  </mc:AlternateContent>
  <xr:revisionPtr revIDLastSave="0" documentId="13_ncr:1_{941CEA33-73EB-4008-9B97-B94AA4B7B773}" xr6:coauthVersionLast="43" xr6:coauthVersionMax="43" xr10:uidLastSave="{00000000-0000-0000-0000-000000000000}"/>
  <bookViews>
    <workbookView xWindow="-120" yWindow="-120" windowWidth="28710" windowHeight="14415" tabRatio="478" xr2:uid="{00000000-000D-0000-FFFF-FFFF00000000}"/>
  </bookViews>
  <sheets>
    <sheet name="タイム カード" sheetId="1" r:id="rId1"/>
  </sheets>
  <definedNames>
    <definedName name="_xlnm.Print_Titles" localSheetId="0">'タイム カード'!$8:$8</definedName>
    <definedName name="タイトル1">タイムカード[[#Headers],[日]]</definedName>
    <definedName name="行タイトル領域1..C6.1">'タイム カード'!$B$2</definedName>
    <definedName name="行タイトル領域2..G4.1">'タイム カード'!$F$2</definedName>
    <definedName name="行タイトル領域3..H16.1">'タイム カード'!$B$16</definedName>
    <definedName name="行タイトル領域4..G17.1">'タイム カード'!$B$17</definedName>
    <definedName name="行タイトル領域5..H18.1">'タイム カード'!$B$18</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 i="1" l="1"/>
  <c r="H10" i="1"/>
  <c r="H11" i="1"/>
  <c r="H12" i="1"/>
  <c r="H13" i="1"/>
  <c r="H14" i="1"/>
  <c r="H15" i="1"/>
  <c r="D16" i="1" l="1"/>
  <c r="D18" i="1" s="1"/>
  <c r="E16" i="1"/>
  <c r="E18" i="1" s="1"/>
  <c r="F16" i="1"/>
  <c r="F18" i="1" s="1"/>
  <c r="G16" i="1"/>
  <c r="G18" i="1" s="1"/>
  <c r="H18" i="1" l="1"/>
  <c r="C6" i="1"/>
  <c r="H16" i="1" l="1"/>
  <c r="C9" i="1"/>
  <c r="C15" i="1"/>
  <c r="C14" i="1"/>
  <c r="C13" i="1"/>
  <c r="C12" i="1"/>
  <c r="C11" i="1"/>
  <c r="C10" i="1"/>
  <c r="B10" i="1" l="1"/>
  <c r="B11" i="1"/>
  <c r="B12" i="1"/>
  <c r="B13" i="1"/>
  <c r="B14" i="1"/>
  <c r="B15" i="1"/>
  <c r="B9" i="1"/>
</calcChain>
</file>

<file path=xl/sharedStrings.xml><?xml version="1.0" encoding="utf-8"?>
<sst xmlns="http://schemas.openxmlformats.org/spreadsheetml/2006/main" count="23" uniqueCount="21">
  <si>
    <t>タイム カード</t>
  </si>
  <si>
    <t>従業員</t>
  </si>
  <si>
    <t>番地</t>
  </si>
  <si>
    <t>住所 2</t>
  </si>
  <si>
    <t>郵便番号、都道府県、市区町村</t>
  </si>
  <si>
    <t>週の最終日:</t>
  </si>
  <si>
    <t>日</t>
  </si>
  <si>
    <t>合計時間</t>
  </si>
  <si>
    <t>時給</t>
  </si>
  <si>
    <t>支払額合計</t>
  </si>
  <si>
    <t>日付</t>
  </si>
  <si>
    <t>所定労働時間</t>
  </si>
  <si>
    <t>従業員の署名</t>
  </si>
  <si>
    <t>マネージャーの署名</t>
  </si>
  <si>
    <t xml:space="preserve">残業 </t>
  </si>
  <si>
    <t xml:space="preserve">マネージャー: </t>
  </si>
  <si>
    <t>従業員の電話番号:</t>
  </si>
  <si>
    <t>従業員のメール:</t>
  </si>
  <si>
    <t>病欠</t>
  </si>
  <si>
    <t>休暇</t>
  </si>
  <si>
    <t>集計</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</si>
</sst>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quot;¥&quot;* #,##0_ ;_ &quot;¥&quot;* \-#,##0_ ;_ &quot;¥&quot;* &quot;-&quot;_ ;_ @_ "/>
    <numFmt numFmtId="44" formatCode="_ &quot;¥&quot;* #,##0.00_ ;_ &quot;¥&quot;* \-#,##0.00_ ;_ &quot;¥&quot;* &quot;-&quot;??_ ;_ @_ "/>
    <numFmt numFmtId="176" formatCode="_(* #,##0_);_(* \(#,##0\);_(* &quot;-&quot;_);_(@_)"/>
    <numFmt numFmtId="177" formatCode="_(* #,##0.00_);_(* \(#,##0.00\);_(* &quot;-&quot;??_);_(@_)"/>
    <numFmt numFmtId="178" formatCode="[&lt;=99999999]####\-####;\(00\)\ ####\-####"/>
    <numFmt numFmtId="179" formatCode="0.00_ "/>
  </numFmts>
  <fonts count="22" x14ac:knownFonts="1">
    <font>
      <sz val="11"/>
      <color theme="1"/>
      <name val="Meiryo UI"/>
      <family val="2"/>
      <charset val="128"/>
    </font>
    <font>
      <sz val="11"/>
      <color theme="1"/>
      <name val="Meiryo UI"/>
      <family val="2"/>
      <charset val="128"/>
    </font>
    <font>
      <sz val="11"/>
      <color rgb="FF006100"/>
      <name val="Meiryo UI"/>
      <family val="2"/>
      <charset val="128"/>
    </font>
    <font>
      <sz val="11"/>
      <color rgb="FF9C0006"/>
      <name val="Meiryo UI"/>
      <family val="2"/>
      <charset val="128"/>
    </font>
    <font>
      <sz val="11"/>
      <color theme="2" tint="-0.749961851863155"/>
      <name val="Meiryo UI"/>
      <family val="2"/>
      <charset val="128"/>
    </font>
    <font>
      <b/>
      <sz val="11"/>
      <color theme="0"/>
      <name val="Meiryo UI"/>
      <family val="2"/>
      <charset val="128"/>
    </font>
    <font>
      <b/>
      <sz val="11"/>
      <color theme="1"/>
      <name val="Meiryo UI"/>
      <family val="2"/>
      <charset val="128"/>
    </font>
    <font>
      <sz val="24"/>
      <color theme="9" tint="-0.24994659260841701"/>
      <name val="Meiryo UI"/>
      <family val="2"/>
      <charset val="128"/>
    </font>
    <font>
      <sz val="12"/>
      <color theme="2" tint="-0.749961851863155"/>
      <name val="Meiryo UI"/>
      <family val="2"/>
      <charset val="128"/>
    </font>
    <font>
      <b/>
      <sz val="11"/>
      <color theme="3"/>
      <name val="Meiryo UI"/>
      <family val="2"/>
      <charset val="128"/>
    </font>
    <font>
      <sz val="11"/>
      <color theme="0"/>
      <name val="Meiryo UI"/>
      <family val="2"/>
      <charset val="128"/>
    </font>
    <font>
      <i/>
      <sz val="11"/>
      <color rgb="FF7F7F7F"/>
      <name val="Meiryo UI"/>
      <family val="2"/>
      <charset val="128"/>
    </font>
    <font>
      <sz val="11"/>
      <color rgb="FFFF0000"/>
      <name val="Meiryo UI"/>
      <family val="2"/>
      <charset val="128"/>
    </font>
    <font>
      <b/>
      <sz val="11"/>
      <color rgb="FFFA7D00"/>
      <name val="Meiryo UI"/>
      <family val="2"/>
      <charset val="128"/>
    </font>
    <font>
      <sz val="10"/>
      <color theme="1"/>
      <name val="Meiryo UI"/>
      <family val="2"/>
      <charset val="128"/>
    </font>
    <font>
      <b/>
      <sz val="11"/>
      <color rgb="FF3F3F3F"/>
      <name val="Meiryo UI"/>
      <family val="2"/>
      <charset val="128"/>
    </font>
    <font>
      <sz val="11"/>
      <color rgb="FF9C5700"/>
      <name val="Meiryo UI"/>
      <family val="2"/>
      <charset val="128"/>
    </font>
    <font>
      <sz val="11"/>
      <color rgb="FFFA7D00"/>
      <name val="Meiryo UI"/>
      <family val="2"/>
      <charset val="128"/>
    </font>
    <font>
      <sz val="12"/>
      <color theme="2" tint="-0.749961851863155"/>
      <name val="Meiryo UI"/>
      <family val="2"/>
    </font>
    <font>
      <sz val="11"/>
      <color theme="2" tint="-0.749961851863155"/>
      <name val="Meiryo UI"/>
      <family val="2"/>
    </font>
    <font>
      <b/>
      <sz val="11"/>
      <color theme="1"/>
      <name val="Meiryo UI"/>
      <family val="2"/>
    </font>
    <font>
      <sz val="11"/>
      <color theme="1"/>
      <name val="Meiryo UI"/>
      <family val="3"/>
      <charset val="128"/>
    </font>
  </fonts>
  <fills count="32">
    <fill>
      <patternFill patternType="none"/>
    </fill>
    <fill>
      <patternFill patternType="gray125"/>
    </fill>
    <fill>
      <patternFill patternType="solid">
        <fgColor theme="9" tint="0.399945066682943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
    <border>
      <left/>
      <right/>
      <top/>
      <bottom/>
      <diagonal/>
    </border>
    <border>
      <left/>
      <right/>
      <top style="thin">
        <color indexed="23"/>
      </top>
      <bottom/>
      <diagonal/>
    </border>
    <border>
      <left/>
      <right/>
      <top/>
      <bottom style="thin">
        <color theme="2" tint="-0.499984740745262"/>
      </bottom>
      <diagonal/>
    </border>
    <border>
      <left style="thin">
        <color rgb="FF7F7F7F"/>
      </left>
      <right style="thin">
        <color rgb="FF7F7F7F"/>
      </right>
      <top style="thin">
        <color rgb="FF7F7F7F"/>
      </top>
      <bottom style="thin">
        <color rgb="FF7F7F7F"/>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wrapText="1"/>
    </xf>
    <xf numFmtId="44" fontId="14" fillId="0" borderId="0" applyFont="0" applyFill="0" applyBorder="0" applyProtection="0">
      <alignment horizontal="center" vertical="center"/>
    </xf>
    <xf numFmtId="0" fontId="7" fillId="0" borderId="0" applyNumberFormat="0" applyFill="0" applyBorder="0" applyProtection="0">
      <alignment horizontal="right" vertical="top"/>
    </xf>
    <xf numFmtId="0" fontId="8" fillId="0" borderId="0" applyNumberFormat="0" applyFill="0" applyBorder="0" applyProtection="0">
      <alignment wrapText="1"/>
    </xf>
    <xf numFmtId="0" fontId="4" fillId="0" borderId="0" applyNumberFormat="0" applyFill="0" applyBorder="0" applyProtection="0">
      <alignment wrapText="1"/>
    </xf>
    <xf numFmtId="0" fontId="1" fillId="0" borderId="3" applyNumberFormat="0" applyFont="0" applyFill="0" applyAlignment="0" applyProtection="0"/>
    <xf numFmtId="0" fontId="1" fillId="0" borderId="2" applyNumberFormat="0" applyFont="0" applyAlignment="0" applyProtection="0"/>
    <xf numFmtId="0" fontId="6" fillId="2" borderId="4" applyNumberFormat="0" applyProtection="0">
      <alignment horizontal="left" vertical="center"/>
    </xf>
    <xf numFmtId="14" fontId="1" fillId="0" borderId="0" applyFont="0" applyFill="0" applyBorder="0">
      <alignment horizontal="left"/>
    </xf>
    <xf numFmtId="179" fontId="1" fillId="0" borderId="0" applyFont="0" applyFill="0" applyBorder="0">
      <alignment horizontal="center" vertical="center"/>
    </xf>
    <xf numFmtId="0" fontId="4" fillId="0" borderId="0" applyNumberFormat="0" applyFill="0" applyBorder="0" applyProtection="0">
      <alignment horizontal="left" wrapText="1"/>
    </xf>
    <xf numFmtId="0" fontId="4" fillId="0" borderId="0" applyNumberFormat="0" applyFill="0" applyBorder="0" applyProtection="0">
      <alignment horizontal="left" wrapText="1"/>
    </xf>
    <xf numFmtId="178" fontId="1" fillId="0" borderId="0" applyFont="0" applyFill="0" applyBorder="0">
      <alignment horizontal="left"/>
    </xf>
    <xf numFmtId="14" fontId="1" fillId="0" borderId="0" applyFont="0" applyFill="0" applyBorder="0" applyAlignment="0">
      <alignment vertical="center" wrapText="1"/>
    </xf>
    <xf numFmtId="177" fontId="1" fillId="0" borderId="0" applyFont="0" applyFill="0" applyBorder="0" applyAlignment="0" applyProtection="0"/>
    <xf numFmtId="176"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9" fillId="0" borderId="5" applyNumberFormat="0" applyFill="0" applyAlignment="0" applyProtection="0"/>
    <xf numFmtId="0" fontId="9" fillId="0" borderId="0" applyNumberFormat="0" applyFill="0" applyBorder="0" applyAlignment="0" applyProtection="0"/>
    <xf numFmtId="0" fontId="2" fillId="3" borderId="0" applyNumberFormat="0" applyBorder="0" applyAlignment="0" applyProtection="0"/>
    <xf numFmtId="0" fontId="3" fillId="4" borderId="0" applyNumberFormat="0" applyBorder="0" applyAlignment="0" applyProtection="0"/>
    <xf numFmtId="0" fontId="16" fillId="5" borderId="0" applyNumberFormat="0" applyBorder="0" applyAlignment="0" applyProtection="0"/>
    <xf numFmtId="0" fontId="15" fillId="6" borderId="6" applyNumberFormat="0" applyAlignment="0" applyProtection="0"/>
    <xf numFmtId="0" fontId="13" fillId="6" borderId="3" applyNumberFormat="0" applyAlignment="0" applyProtection="0"/>
    <xf numFmtId="0" fontId="17" fillId="0" borderId="7" applyNumberFormat="0" applyFill="0" applyAlignment="0" applyProtection="0"/>
    <xf numFmtId="0" fontId="5" fillId="7" borderId="8" applyNumberFormat="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cellStyleXfs>
  <cellXfs count="24">
    <xf numFmtId="0" fontId="0" fillId="0" borderId="0" xfId="0">
      <alignment vertical="center" wrapText="1"/>
    </xf>
    <xf numFmtId="0" fontId="8" fillId="0" borderId="0" xfId="3" applyBorder="1">
      <alignment wrapText="1"/>
    </xf>
    <xf numFmtId="0" fontId="4" fillId="0" borderId="0" xfId="4" applyFill="1" applyBorder="1">
      <alignment wrapText="1"/>
    </xf>
    <xf numFmtId="0" fontId="4" fillId="0" borderId="0" xfId="4" applyBorder="1">
      <alignment wrapText="1"/>
    </xf>
    <xf numFmtId="0" fontId="0" fillId="0" borderId="0"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0" xfId="0">
      <alignment vertical="center" wrapText="1"/>
    </xf>
    <xf numFmtId="44" fontId="0" fillId="0" borderId="3" xfId="1" applyFont="1" applyBorder="1">
      <alignment horizontal="center" vertical="center"/>
    </xf>
    <xf numFmtId="0" fontId="4" fillId="0" borderId="0" xfId="4">
      <alignment wrapText="1"/>
    </xf>
    <xf numFmtId="0" fontId="4" fillId="0" borderId="1" xfId="4" applyBorder="1">
      <alignment wrapText="1"/>
    </xf>
    <xf numFmtId="179" fontId="0" fillId="2" borderId="4" xfId="9" applyFont="1" applyFill="1" applyBorder="1">
      <alignment horizontal="center" vertical="center"/>
    </xf>
    <xf numFmtId="44" fontId="20" fillId="2" borderId="4" xfId="1" applyFont="1" applyFill="1" applyBorder="1">
      <alignment horizontal="center" vertical="center"/>
    </xf>
    <xf numFmtId="14" fontId="0" fillId="0" borderId="2" xfId="8" applyNumberFormat="1" applyFont="1" applyBorder="1">
      <alignment horizontal="left"/>
    </xf>
    <xf numFmtId="0" fontId="7" fillId="0" borderId="0" xfId="2">
      <alignment horizontal="right" vertical="top"/>
    </xf>
    <xf numFmtId="0" fontId="6" fillId="2" borderId="4" xfId="7">
      <alignment horizontal="left" vertical="center"/>
    </xf>
    <xf numFmtId="0" fontId="19" fillId="0" borderId="2" xfId="6" applyFont="1" applyAlignment="1">
      <alignment wrapText="1"/>
    </xf>
    <xf numFmtId="14" fontId="0" fillId="0" borderId="2" xfId="8" applyNumberFormat="1" applyFont="1" applyBorder="1">
      <alignment horizontal="left"/>
    </xf>
    <xf numFmtId="0" fontId="0" fillId="0" borderId="2" xfId="6" applyFont="1" applyAlignment="1">
      <alignment vertical="center" wrapText="1"/>
    </xf>
    <xf numFmtId="0" fontId="4" fillId="0" borderId="2" xfId="10" applyBorder="1">
      <alignment horizontal="left" wrapText="1"/>
    </xf>
    <xf numFmtId="0" fontId="18" fillId="0" borderId="2" xfId="6" applyFont="1" applyAlignment="1">
      <alignment wrapText="1"/>
    </xf>
    <xf numFmtId="178" fontId="19" fillId="0" borderId="2" xfId="12" applyNumberFormat="1" applyFont="1" applyBorder="1">
      <alignment horizontal="left"/>
    </xf>
    <xf numFmtId="0" fontId="21" fillId="0" borderId="0" xfId="0" applyFont="1" applyFill="1" applyBorder="1" applyAlignment="1">
      <alignment horizontal="left" vertical="center" wrapText="1"/>
    </xf>
    <xf numFmtId="14" fontId="21" fillId="0" borderId="0" xfId="13" applyNumberFormat="1" applyFont="1" applyFill="1" applyBorder="1" applyAlignment="1">
      <alignment horizontal="left" vertical="center"/>
    </xf>
    <xf numFmtId="179" fontId="21" fillId="0" borderId="0" xfId="9" applyNumberFormat="1" applyFont="1" applyFill="1" applyBorder="1">
      <alignment horizontal="center" vertical="center"/>
    </xf>
  </cellXfs>
  <cellStyles count="53">
    <cellStyle name="20% - アクセント 1" xfId="30" builtinId="30" customBuiltin="1"/>
    <cellStyle name="20% - アクセント 2" xfId="34" builtinId="34" customBuiltin="1"/>
    <cellStyle name="20% - アクセント 3" xfId="38" builtinId="38" customBuiltin="1"/>
    <cellStyle name="20% - アクセント 4" xfId="42" builtinId="42" customBuiltin="1"/>
    <cellStyle name="20% - アクセント 5" xfId="46" builtinId="46" customBuiltin="1"/>
    <cellStyle name="20% - アクセント 6" xfId="50" builtinId="50" customBuiltin="1"/>
    <cellStyle name="40% - アクセント 1" xfId="31" builtinId="31" customBuiltin="1"/>
    <cellStyle name="40% - アクセント 2" xfId="35" builtinId="35" customBuiltin="1"/>
    <cellStyle name="40% - アクセント 3" xfId="39" builtinId="39" customBuiltin="1"/>
    <cellStyle name="40% - アクセント 4" xfId="43" builtinId="43" customBuiltin="1"/>
    <cellStyle name="40% - アクセント 5" xfId="47" builtinId="47" customBuiltin="1"/>
    <cellStyle name="40% - アクセント 6" xfId="51" builtinId="51" customBuiltin="1"/>
    <cellStyle name="60% - アクセント 1" xfId="32" builtinId="32" customBuiltin="1"/>
    <cellStyle name="60% - アクセント 2" xfId="36" builtinId="36" customBuiltin="1"/>
    <cellStyle name="60% - アクセント 3" xfId="40" builtinId="40" customBuiltin="1"/>
    <cellStyle name="60% - アクセント 4" xfId="44" builtinId="44" customBuiltin="1"/>
    <cellStyle name="60% - アクセント 5" xfId="48" builtinId="48" customBuiltin="1"/>
    <cellStyle name="60% - アクセント 6" xfId="52" builtinId="52" customBuiltin="1"/>
    <cellStyle name="アクセント 1" xfId="29" builtinId="29" customBuiltin="1"/>
    <cellStyle name="アクセント 2" xfId="33" builtinId="33" customBuiltin="1"/>
    <cellStyle name="アクセント 3" xfId="37" builtinId="37" customBuiltin="1"/>
    <cellStyle name="アクセント 4" xfId="41" builtinId="41" customBuiltin="1"/>
    <cellStyle name="アクセント 5" xfId="45" builtinId="45" customBuiltin="1"/>
    <cellStyle name="アクセント 6" xfId="49" builtinId="49" customBuiltin="1"/>
    <cellStyle name="タイトル" xfId="2" builtinId="15" customBuiltin="1"/>
    <cellStyle name="チェック セル" xfId="26" builtinId="23" customBuiltin="1"/>
    <cellStyle name="どちらでもない" xfId="22" builtinId="28" customBuiltin="1"/>
    <cellStyle name="パーセント" xfId="17" builtinId="5" customBuiltin="1"/>
    <cellStyle name="ハイパーリンク" xfId="10" builtinId="8" customBuiltin="1"/>
    <cellStyle name="メモ" xfId="6" builtinId="10" customBuiltin="1"/>
    <cellStyle name="リンク セル" xfId="25" builtinId="24" customBuiltin="1"/>
    <cellStyle name="悪い" xfId="21" builtinId="27" customBuiltin="1"/>
    <cellStyle name="計算" xfId="24" builtinId="22" customBuiltin="1"/>
    <cellStyle name="警告文" xfId="27" builtinId="11" customBuiltin="1"/>
    <cellStyle name="桁区切り" xfId="15" builtinId="6" customBuiltin="1"/>
    <cellStyle name="桁区切り [0.00]" xfId="14" builtinId="3" customBuiltin="1"/>
    <cellStyle name="見出し 1" xfId="3" builtinId="16" customBuiltin="1"/>
    <cellStyle name="見出し 2" xfId="4" builtinId="17" customBuiltin="1"/>
    <cellStyle name="見出し 3" xfId="18" builtinId="18" customBuiltin="1"/>
    <cellStyle name="見出し 4" xfId="19" builtinId="19" customBuiltin="1"/>
    <cellStyle name="時間" xfId="9" xr:uid="{00000000-0005-0000-0000-000005000000}"/>
    <cellStyle name="週の最終日" xfId="8" xr:uid="{00000000-0005-0000-0000-00000D000000}"/>
    <cellStyle name="集計" xfId="7" builtinId="25" customBuiltin="1"/>
    <cellStyle name="出力" xfId="23" builtinId="21" customBuiltin="1"/>
    <cellStyle name="説明文" xfId="28" builtinId="53" customBuiltin="1"/>
    <cellStyle name="通貨" xfId="16" builtinId="7" customBuiltin="1"/>
    <cellStyle name="通貨 [0.00]" xfId="1" builtinId="4" customBuiltin="1"/>
    <cellStyle name="電話番号" xfId="12" xr:uid="{00000000-0005-0000-0000-00000A000000}"/>
    <cellStyle name="日付" xfId="13" xr:uid="{00000000-0005-0000-0000-000001000000}"/>
    <cellStyle name="入力" xfId="5" builtinId="20" customBuiltin="1"/>
    <cellStyle name="標準" xfId="0" builtinId="0" customBuiltin="1"/>
    <cellStyle name="表示済みのハイパーリンク" xfId="11" builtinId="9" customBuiltin="1"/>
    <cellStyle name="良い" xfId="20" builtinId="26" customBuiltin="1"/>
  </cellStyles>
  <dxfs count="15">
    <dxf>
      <font>
        <b val="0"/>
        <i val="0"/>
        <strike val="0"/>
        <condense val="0"/>
        <extend val="0"/>
        <outline val="0"/>
        <shadow val="0"/>
        <u val="none"/>
        <vertAlign val="baseline"/>
        <sz val="11"/>
        <color theme="1"/>
        <name val="Meiryo UI"/>
        <family val="3"/>
        <charset val="128"/>
        <scheme val="none"/>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numFmt numFmtId="179" formatCode="0.00_ "/>
    </dxf>
    <dxf>
      <fill>
        <patternFill patternType="solid">
          <fgColor theme="9" tint="0.79998168889431442"/>
          <bgColor theme="9" tint="0.79998168889431442"/>
        </patternFill>
      </fill>
    </dxf>
    <dxf>
      <font>
        <b/>
        <i val="0"/>
        <color theme="1"/>
      </font>
    </dxf>
    <dxf>
      <font>
        <b/>
        <i val="0"/>
        <color theme="1"/>
      </font>
      <fill>
        <patternFill>
          <bgColor theme="9" tint="0.39994506668294322"/>
        </patternFill>
      </fill>
      <border diagonalUp="0" diagonalDown="0">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border>
    </dxf>
    <dxf>
      <font>
        <b/>
        <i val="0"/>
        <color theme="0"/>
      </font>
      <fill>
        <patternFill patternType="solid">
          <fgColor theme="9"/>
          <bgColor theme="9" tint="-0.499984740745262"/>
        </patternFill>
      </fill>
      <border diagonalUp="0" diagonalDown="0">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border>
    </dxf>
    <dxf>
      <font>
        <color theme="1"/>
      </font>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ont>
        <strike val="0"/>
        <outline val="0"/>
        <shadow val="0"/>
        <u val="none"/>
        <vertAlign val="baseline"/>
        <sz val="11"/>
        <color theme="1"/>
        <name val="Meiryo UI"/>
        <family val="3"/>
        <charset val="128"/>
        <scheme val="none"/>
      </font>
    </dxf>
    <dxf>
      <font>
        <strike val="0"/>
        <outline val="0"/>
        <shadow val="0"/>
        <u val="none"/>
        <vertAlign val="baseline"/>
        <sz val="11"/>
        <color theme="1"/>
        <name val="Meiryo UI"/>
        <family val="3"/>
        <charset val="128"/>
        <scheme val="none"/>
      </font>
      <numFmt numFmtId="179" formatCode="0.00_ "/>
    </dxf>
    <dxf>
      <font>
        <b val="0"/>
        <i val="0"/>
        <strike val="0"/>
        <condense val="0"/>
        <extend val="0"/>
        <outline val="0"/>
        <shadow val="0"/>
        <u val="none"/>
        <vertAlign val="baseline"/>
        <sz val="11"/>
        <color theme="1"/>
        <name val="Meiryo UI"/>
        <family val="3"/>
        <charset val="128"/>
        <scheme val="none"/>
      </font>
      <numFmt numFmtId="179" formatCode="0.00_ "/>
      <fill>
        <patternFill patternType="none">
          <fgColor indexed="64"/>
          <bgColor indexed="65"/>
        </patternFill>
      </fill>
    </dxf>
    <dxf>
      <font>
        <b val="0"/>
        <i val="0"/>
        <strike val="0"/>
        <condense val="0"/>
        <extend val="0"/>
        <outline val="0"/>
        <shadow val="0"/>
        <u val="none"/>
        <vertAlign val="baseline"/>
        <sz val="11"/>
        <color theme="1"/>
        <name val="Meiryo UI"/>
        <family val="3"/>
        <charset val="128"/>
        <scheme val="none"/>
      </font>
      <numFmt numFmtId="179" formatCode="0.00_ "/>
      <fill>
        <patternFill patternType="none">
          <fgColor indexed="64"/>
          <bgColor indexed="65"/>
        </patternFill>
      </fill>
    </dxf>
    <dxf>
      <font>
        <b val="0"/>
        <i val="0"/>
        <strike val="0"/>
        <condense val="0"/>
        <extend val="0"/>
        <outline val="0"/>
        <shadow val="0"/>
        <u val="none"/>
        <vertAlign val="baseline"/>
        <sz val="11"/>
        <color theme="1"/>
        <name val="Meiryo UI"/>
        <family val="3"/>
        <charset val="128"/>
        <scheme val="none"/>
      </font>
      <numFmt numFmtId="179" formatCode="0.00_ "/>
      <fill>
        <patternFill patternType="none">
          <fgColor indexed="64"/>
          <bgColor indexed="65"/>
        </patternFill>
      </fill>
    </dxf>
    <dxf>
      <font>
        <b val="0"/>
        <i val="0"/>
        <strike val="0"/>
        <condense val="0"/>
        <extend val="0"/>
        <outline val="0"/>
        <shadow val="0"/>
        <u val="none"/>
        <vertAlign val="baseline"/>
        <sz val="11"/>
        <color theme="1"/>
        <name val="Meiryo UI"/>
        <family val="3"/>
        <charset val="128"/>
        <scheme val="none"/>
      </font>
      <numFmt numFmtId="179" formatCode="0.00_ "/>
      <fill>
        <patternFill patternType="none">
          <fgColor indexed="64"/>
          <bgColor indexed="65"/>
        </patternFill>
      </fill>
    </dxf>
    <dxf>
      <font>
        <strike val="0"/>
        <outline val="0"/>
        <shadow val="0"/>
        <u val="none"/>
        <vertAlign val="baseline"/>
        <sz val="11"/>
        <color theme="1"/>
        <name val="Meiryo UI"/>
        <family val="3"/>
        <charset val="128"/>
        <scheme val="none"/>
      </font>
      <numFmt numFmtId="19" formatCode="yyyy/m/d"/>
    </dxf>
    <dxf>
      <font>
        <b val="0"/>
        <i val="0"/>
        <strike val="0"/>
        <condense val="0"/>
        <extend val="0"/>
        <outline val="0"/>
        <shadow val="0"/>
        <u val="none"/>
        <vertAlign val="baseline"/>
        <sz val="11"/>
        <color theme="1"/>
        <name val="Meiryo UI"/>
        <family val="3"/>
        <charset val="128"/>
        <scheme val="none"/>
      </font>
      <fill>
        <patternFill patternType="none">
          <fgColor indexed="64"/>
          <bgColor indexed="65"/>
        </patternFill>
      </fill>
      <alignment horizontal="left" vertical="center" textRotation="0" wrapText="1" indent="0" justifyLastLine="0" shrinkToFit="0" readingOrder="0"/>
    </dxf>
  </dxfs>
  <tableStyles count="1" defaultTableStyle="タイム カード">
    <tableStyle name="タイム カード" pivot="0" count="5" xr9:uid="{00000000-0011-0000-FFFF-FFFF00000000}">
      <tableStyleElement type="wholeTable" dxfId="6"/>
      <tableStyleElement type="headerRow" dxfId="5"/>
      <tableStyleElement type="totalRow" dxfId="4"/>
      <tableStyleElement type="firstColumn" dxfId="3"/>
      <tableStyleElement type="firstRowStripe" dxfId="2"/>
    </tableStyle>
  </tableStyles>
  <colors>
    <indexedColors>
      <rgbColor rgb="FF000000"/>
      <rgbColor rgb="FFFFFFFF"/>
      <rgbColor rgb="FFFF0000"/>
      <rgbColor rgb="FF00FF00"/>
      <rgbColor rgb="FF0000FF"/>
      <rgbColor rgb="FFFFFF00"/>
      <rgbColor rgb="FFFF00FF"/>
      <rgbColor rgb="FF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タイムカード" displayName="タイムカード" ref="B8:H15" dataDxfId="7">
  <autoFilter ref="B8:H15" xr:uid="{00000000-0009-0000-0100-000001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000-000001000000}" name="日" totalsRowLabel="合計時間" dataDxfId="14" totalsRowDxfId="0">
      <calculatedColumnFormula>IFERROR(TEXT(タイムカード[[#This Row],[日付]],"aaaa"), "")</calculatedColumnFormula>
    </tableColumn>
    <tableColumn id="2" xr3:uid="{00000000-0010-0000-0000-000002000000}" name="日付" dataDxfId="13" dataCellStyle="日付">
      <calculatedColumnFormula>IFERROR(IF($C$6=0,"",$C$6-6), "")</calculatedColumnFormula>
    </tableColumn>
    <tableColumn id="3" xr3:uid="{00000000-0010-0000-0000-000003000000}" name="所定労働時間" totalsRowFunction="custom" dataDxfId="12">
      <totalsRowFormula>SUM(D9:D15)</totalsRowFormula>
    </tableColumn>
    <tableColumn id="4" xr3:uid="{00000000-0010-0000-0000-000004000000}" name="残業 " totalsRowFunction="custom" dataDxfId="11">
      <totalsRowFormula>SUM(E9:E15)</totalsRowFormula>
    </tableColumn>
    <tableColumn id="5" xr3:uid="{00000000-0010-0000-0000-000005000000}" name="病欠" totalsRowFunction="custom" dataDxfId="10">
      <totalsRowFormula>SUM(F9:F15)</totalsRowFormula>
    </tableColumn>
    <tableColumn id="6" xr3:uid="{00000000-0010-0000-0000-000006000000}" name="休暇" totalsRowFunction="custom" dataDxfId="9">
      <totalsRowFormula>SUM(G9:G15)</totalsRowFormula>
    </tableColumn>
    <tableColumn id="7" xr3:uid="{00000000-0010-0000-0000-000007000000}" name="集計" totalsRowFunction="sum" dataDxfId="8" totalsRowDxfId="1">
      <calculatedColumnFormula>IFERROR(IF(SUM(D9:G9)&gt;24,"集計 &gt; 24 時間.",SUM(D9:G9)), "")</calculatedColumnFormula>
    </tableColumn>
  </tableColumns>
  <tableStyleInfo name="タイム カード" showFirstColumn="1" showLastColumn="0" showRowStripes="1" showColumnStripes="0"/>
  <extLst>
    <ext xmlns:x14="http://schemas.microsoft.com/office/spreadsheetml/2009/9/main" uri="{504A1905-F514-4f6f-8877-14C23A59335A}">
      <x14:table altTextSummary="この表の列 B と C に、その曜日と日付の定時の勤務時間、時間外労働時間、病欠時間数、休暇時間数を入力します。合計時間と支払額合計は自動的に計算されます。"/>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spect">
  <a:themeElements>
    <a:clrScheme name="Currency">
      <a:dk1>
        <a:sysClr val="windowText" lastClr="000000"/>
      </a:dk1>
      <a:lt1>
        <a:sysClr val="window" lastClr="FFFFFF"/>
      </a:lt1>
      <a:dk2>
        <a:srgbClr val="4A606E"/>
      </a:dk2>
      <a:lt2>
        <a:srgbClr val="D1E1E3"/>
      </a:lt2>
      <a:accent1>
        <a:srgbClr val="79B5B0"/>
      </a:accent1>
      <a:accent2>
        <a:srgbClr val="B4BC4C"/>
      </a:accent2>
      <a:accent3>
        <a:srgbClr val="B77851"/>
      </a:accent3>
      <a:accent4>
        <a:srgbClr val="776A5B"/>
      </a:accent4>
      <a:accent5>
        <a:srgbClr val="B6AD76"/>
      </a:accent5>
      <a:accent6>
        <a:srgbClr val="95AEB1"/>
      </a:accent6>
      <a:hlink>
        <a:srgbClr val="3ECCED"/>
      </a:hlink>
      <a:folHlink>
        <a:srgbClr val="2C6C93"/>
      </a:folHlink>
    </a:clrScheme>
    <a:fontScheme name="Aspect">
      <a:majorFont>
        <a:latin typeface="Verdana"/>
        <a:ea typeface=""/>
        <a:cs typeface=""/>
        <a:font script="Jpan" typeface="ＭＳ ゴシック"/>
        <a:font script="Hang" typeface="굴림"/>
        <a:font script="Hans" typeface="黑体"/>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ajorFont>
      <a:minorFont>
        <a:latin typeface="Verdana"/>
        <a:ea typeface=""/>
        <a:cs typeface=""/>
        <a:font script="Jpan" typeface="ＭＳ ゴシック"/>
        <a:font script="Hang" typeface="굴림"/>
        <a:font script="Hans" typeface="宋体"/>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Aspect">
      <a:fillStyleLst>
        <a:solidFill>
          <a:schemeClr val="phClr"/>
        </a:solidFill>
        <a:gradFill rotWithShape="1">
          <a:gsLst>
            <a:gs pos="0">
              <a:schemeClr val="phClr">
                <a:tint val="65000"/>
                <a:satMod val="270000"/>
              </a:schemeClr>
            </a:gs>
            <a:gs pos="25000">
              <a:schemeClr val="phClr">
                <a:tint val="60000"/>
                <a:satMod val="300000"/>
              </a:schemeClr>
            </a:gs>
            <a:gs pos="100000">
              <a:schemeClr val="phClr">
                <a:tint val="29000"/>
                <a:satMod val="400000"/>
              </a:schemeClr>
            </a:gs>
          </a:gsLst>
          <a:lin ang="16200000" scaled="1"/>
        </a:gradFill>
        <a:gradFill rotWithShape="1">
          <a:gsLst>
            <a:gs pos="0">
              <a:schemeClr val="phClr">
                <a:shade val="45000"/>
                <a:satMod val="155000"/>
              </a:schemeClr>
            </a:gs>
            <a:gs pos="60000">
              <a:schemeClr val="phClr">
                <a:shade val="95000"/>
                <a:satMod val="150000"/>
              </a:schemeClr>
            </a:gs>
            <a:gs pos="100000">
              <a:schemeClr val="phClr">
                <a:tint val="87000"/>
                <a:satMod val="250000"/>
              </a:schemeClr>
            </a:gs>
          </a:gsLst>
          <a:lin ang="16200000" scaled="0"/>
        </a:gradFill>
      </a:fillStyleLst>
      <a:lnStyleLst>
        <a:ln w="500" cap="flat" cmpd="sng" algn="ctr">
          <a:solidFill>
            <a:schemeClr val="phClr">
              <a:satMod val="150000"/>
            </a:schemeClr>
          </a:solidFill>
          <a:prstDash val="solid"/>
        </a:ln>
        <a:ln w="50800" cap="flat" cmpd="thickThin" algn="ctr">
          <a:solidFill>
            <a:schemeClr val="phClr"/>
          </a:solidFill>
          <a:prstDash val="solid"/>
        </a:ln>
        <a:ln w="38100" cap="flat" cmpd="sng" algn="ctr">
          <a:solidFill>
            <a:schemeClr val="phClr"/>
          </a:solidFill>
          <a:prstDash val="solid"/>
        </a:ln>
      </a:lnStyleLst>
      <a:effectStyleLst>
        <a:effectStyle>
          <a:effectLst>
            <a:outerShdw blurRad="65500" dist="38100" dir="5400000" rotWithShape="0">
              <a:srgbClr val="000000">
                <a:alpha val="40000"/>
              </a:srgbClr>
            </a:outerShdw>
          </a:effectLst>
        </a:effectStyle>
        <a:effectStyle>
          <a:effectLst>
            <a:outerShdw blurRad="65500" dist="38100" dir="5400000" rotWithShape="0">
              <a:srgbClr val="000000">
                <a:alpha val="40000"/>
              </a:srgbClr>
            </a:outerShdw>
          </a:effectLst>
        </a:effectStyle>
        <a:effectStyle>
          <a:effectLst>
            <a:outerShdw blurRad="65500" dist="38100" dir="5400000" rotWithShape="0">
              <a:srgbClr val="000000">
                <a:alpha val="40000"/>
              </a:srgbClr>
            </a:outerShdw>
          </a:effectLst>
          <a:scene3d>
            <a:camera prst="orthographicFront" fov="0">
              <a:rot lat="0" lon="0" rev="0"/>
            </a:camera>
            <a:lightRig rig="contrasting" dir="t">
              <a:rot lat="0" lon="0" rev="12000000"/>
            </a:lightRig>
          </a:scene3d>
          <a:sp3d prstMaterial="powder">
            <a:bevelT h="50800"/>
          </a:sp3d>
        </a:effectStyle>
      </a:effectStyleLst>
      <a:bgFillStyleLst>
        <a:solidFill>
          <a:schemeClr val="phClr"/>
        </a:solidFill>
        <a:gradFill rotWithShape="1">
          <a:gsLst>
            <a:gs pos="0">
              <a:schemeClr val="phClr">
                <a:shade val="45000"/>
                <a:satMod val="150000"/>
              </a:schemeClr>
            </a:gs>
            <a:gs pos="35000">
              <a:schemeClr val="phClr">
                <a:shade val="70000"/>
                <a:satMod val="155000"/>
              </a:schemeClr>
            </a:gs>
            <a:gs pos="100000">
              <a:schemeClr val="phClr">
                <a:tint val="90000"/>
                <a:satMod val="175000"/>
              </a:schemeClr>
            </a:gs>
          </a:gsLst>
          <a:lin ang="16200000" scaled="0"/>
        </a:gradFill>
        <a:blipFill>
          <a:blip xmlns:r="http://schemas.openxmlformats.org/officeDocument/2006/relationships" r:embed="rId1">
            <a:duotone>
              <a:schemeClr val="phClr">
                <a:shade val="0"/>
                <a:satMod val="350000"/>
              </a:schemeClr>
              <a:schemeClr val="phClr">
                <a:tint val="80000"/>
              </a:schemeClr>
            </a:duotone>
          </a:blip>
          <a:tile tx="0" ty="0" sx="75000" sy="75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pageSetUpPr autoPageBreaks="0" fitToPage="1"/>
  </sheetPr>
  <dimension ref="A1:H22"/>
  <sheetViews>
    <sheetView showGridLines="0" showZeros="0" tabSelected="1" zoomScalePageLayoutView="80" workbookViewId="0"/>
  </sheetViews>
  <sheetFormatPr defaultColWidth="7.33203125" defaultRowHeight="30" customHeight="1" x14ac:dyDescent="0.25"/>
  <cols>
    <col min="1" max="1" width="2.6640625" style="6" customWidth="1"/>
    <col min="2" max="2" width="17.5546875" style="6" customWidth="1"/>
    <col min="3" max="3" width="15.6640625" style="6" customWidth="1"/>
    <col min="4" max="8" width="19.6640625" style="6" customWidth="1"/>
    <col min="9" max="9" width="2.6640625" customWidth="1"/>
  </cols>
  <sheetData>
    <row r="1" spans="2:8" ht="65.099999999999994" customHeight="1" x14ac:dyDescent="0.25">
      <c r="B1" s="13" t="s">
        <v>0</v>
      </c>
      <c r="C1" s="13"/>
      <c r="D1" s="13"/>
      <c r="E1" s="13"/>
      <c r="F1" s="13"/>
      <c r="G1" s="13"/>
      <c r="H1" s="13"/>
    </row>
    <row r="2" spans="2:8" ht="30" customHeight="1" x14ac:dyDescent="0.25">
      <c r="B2" s="1" t="s">
        <v>1</v>
      </c>
      <c r="C2" s="19"/>
      <c r="D2" s="19"/>
      <c r="F2" s="1" t="s">
        <v>15</v>
      </c>
      <c r="G2" s="19"/>
      <c r="H2" s="19"/>
    </row>
    <row r="3" spans="2:8" ht="30" customHeight="1" x14ac:dyDescent="0.25">
      <c r="B3" s="2" t="s">
        <v>2</v>
      </c>
      <c r="C3" s="15"/>
      <c r="D3" s="15"/>
      <c r="F3" s="3" t="s">
        <v>16</v>
      </c>
      <c r="G3" s="20"/>
      <c r="H3" s="20"/>
    </row>
    <row r="4" spans="2:8" ht="30" customHeight="1" x14ac:dyDescent="0.25">
      <c r="B4" s="2" t="s">
        <v>3</v>
      </c>
      <c r="C4" s="15"/>
      <c r="D4" s="15"/>
      <c r="F4" s="3" t="s">
        <v>17</v>
      </c>
      <c r="G4" s="18"/>
      <c r="H4" s="15"/>
    </row>
    <row r="5" spans="2:8" ht="30" customHeight="1" x14ac:dyDescent="0.25">
      <c r="B5" s="2" t="s">
        <v>4</v>
      </c>
      <c r="C5" s="15"/>
      <c r="D5" s="15"/>
      <c r="F5"/>
      <c r="G5"/>
      <c r="H5"/>
    </row>
    <row r="6" spans="2:8" ht="45" customHeight="1" x14ac:dyDescent="0.25">
      <c r="B6" s="3" t="s">
        <v>5</v>
      </c>
      <c r="C6" s="16">
        <f ca="1">TODAY()</f>
        <v>43585</v>
      </c>
      <c r="D6" s="16"/>
      <c r="F6"/>
      <c r="G6"/>
      <c r="H6"/>
    </row>
    <row r="7" spans="2:8" ht="15" customHeight="1" x14ac:dyDescent="0.25">
      <c r="B7"/>
      <c r="C7"/>
      <c r="D7"/>
      <c r="F7"/>
      <c r="G7"/>
      <c r="H7"/>
    </row>
    <row r="8" spans="2:8" ht="30" customHeight="1" x14ac:dyDescent="0.25">
      <c r="B8" s="4" t="s">
        <v>6</v>
      </c>
      <c r="C8" s="4" t="s">
        <v>10</v>
      </c>
      <c r="D8" s="5" t="s">
        <v>11</v>
      </c>
      <c r="E8" s="5" t="s">
        <v>14</v>
      </c>
      <c r="F8" s="5" t="s">
        <v>18</v>
      </c>
      <c r="G8" s="5" t="s">
        <v>19</v>
      </c>
      <c r="H8" s="5" t="s">
        <v>20</v>
      </c>
    </row>
    <row r="9" spans="2:8" ht="30" customHeight="1" x14ac:dyDescent="0.25">
      <c r="B9" s="21" t="str">
        <f ca="1">IFERROR(TEXT(タイムカード[[#This Row],[日付]],"aaaa"), "")</f>
        <v>水曜日</v>
      </c>
      <c r="C9" s="22">
        <f ca="1">IFERROR(IF($C$6=0,"",$C$6-6), "")</f>
        <v>43579</v>
      </c>
      <c r="D9" s="23"/>
      <c r="E9" s="23"/>
      <c r="F9" s="23"/>
      <c r="G9" s="23"/>
      <c r="H9" s="23">
        <f t="shared" ref="H9:H15" si="0">IFERROR(IF(SUM(D9:G9)&gt;24,"集計 &gt; 24 時間.",SUM(D9:G9)), "")</f>
        <v>0</v>
      </c>
    </row>
    <row r="10" spans="2:8" ht="30" customHeight="1" x14ac:dyDescent="0.25">
      <c r="B10" s="21" t="str">
        <f ca="1">IFERROR(TEXT(タイムカード[[#This Row],[日付]],"aaaa"), "")</f>
        <v>木曜日</v>
      </c>
      <c r="C10" s="22">
        <f ca="1">IFERROR(IF($C$6=0,"",$C$6-5), "")</f>
        <v>43580</v>
      </c>
      <c r="D10" s="23"/>
      <c r="E10" s="23"/>
      <c r="F10" s="23"/>
      <c r="G10" s="23"/>
      <c r="H10" s="23">
        <f t="shared" si="0"/>
        <v>0</v>
      </c>
    </row>
    <row r="11" spans="2:8" ht="30" customHeight="1" x14ac:dyDescent="0.25">
      <c r="B11" s="21" t="str">
        <f ca="1">IFERROR(TEXT(タイムカード[[#This Row],[日付]],"aaaa"), "")</f>
        <v>金曜日</v>
      </c>
      <c r="C11" s="22">
        <f ca="1">IFERROR(IF($C$6=0,"",$C$6-4), "")</f>
        <v>43581</v>
      </c>
      <c r="D11" s="23"/>
      <c r="E11" s="23"/>
      <c r="F11" s="23"/>
      <c r="G11" s="23"/>
      <c r="H11" s="23">
        <f t="shared" si="0"/>
        <v>0</v>
      </c>
    </row>
    <row r="12" spans="2:8" ht="30" customHeight="1" x14ac:dyDescent="0.25">
      <c r="B12" s="21" t="str">
        <f ca="1">IFERROR(TEXT(タイムカード[[#This Row],[日付]],"aaaa"), "")</f>
        <v>土曜日</v>
      </c>
      <c r="C12" s="22">
        <f ca="1">IFERROR(IF($C$6=0,"",$C$6-3), "")</f>
        <v>43582</v>
      </c>
      <c r="D12" s="23"/>
      <c r="E12" s="23"/>
      <c r="F12" s="23"/>
      <c r="G12" s="23"/>
      <c r="H12" s="23">
        <f t="shared" si="0"/>
        <v>0</v>
      </c>
    </row>
    <row r="13" spans="2:8" ht="30" customHeight="1" x14ac:dyDescent="0.25">
      <c r="B13" s="21" t="str">
        <f ca="1">IFERROR(TEXT(タイムカード[[#This Row],[日付]],"aaaa"), "")</f>
        <v>日曜日</v>
      </c>
      <c r="C13" s="22">
        <f ca="1">IFERROR(IF($C$6=0,"",$C$6-2), "")</f>
        <v>43583</v>
      </c>
      <c r="D13" s="23"/>
      <c r="E13" s="23"/>
      <c r="F13" s="23"/>
      <c r="G13" s="23"/>
      <c r="H13" s="23">
        <f t="shared" si="0"/>
        <v>0</v>
      </c>
    </row>
    <row r="14" spans="2:8" ht="30" customHeight="1" x14ac:dyDescent="0.25">
      <c r="B14" s="21" t="str">
        <f ca="1">IFERROR(TEXT(タイムカード[[#This Row],[日付]],"aaaa"), "")</f>
        <v>月曜日</v>
      </c>
      <c r="C14" s="22">
        <f ca="1">IFERROR(IF($C$6=0,"",$C$6-1), "")</f>
        <v>43584</v>
      </c>
      <c r="D14" s="23"/>
      <c r="E14" s="23"/>
      <c r="F14" s="23"/>
      <c r="G14" s="23"/>
      <c r="H14" s="23">
        <f t="shared" si="0"/>
        <v>0</v>
      </c>
    </row>
    <row r="15" spans="2:8" ht="30" customHeight="1" x14ac:dyDescent="0.25">
      <c r="B15" s="21" t="str">
        <f ca="1">IFERROR(TEXT(タイムカード[[#This Row],[日付]],"aaaa"), "")</f>
        <v>火曜日</v>
      </c>
      <c r="C15" s="22">
        <f ca="1">IFERROR(IF($C$6=0,"",$C$6), "")</f>
        <v>43585</v>
      </c>
      <c r="D15" s="23"/>
      <c r="E15" s="23"/>
      <c r="F15" s="23"/>
      <c r="G15" s="23"/>
      <c r="H15" s="23">
        <f t="shared" si="0"/>
        <v>0</v>
      </c>
    </row>
    <row r="16" spans="2:8" ht="30" customHeight="1" x14ac:dyDescent="0.25">
      <c r="B16" s="14" t="s">
        <v>7</v>
      </c>
      <c r="C16" s="14"/>
      <c r="D16" s="10">
        <f>IFERROR(SUM(D9:D15), "")</f>
        <v>0</v>
      </c>
      <c r="E16" s="10">
        <f>IFERROR(SUM(E9:E15), "")</f>
        <v>0</v>
      </c>
      <c r="F16" s="10">
        <f>IFERROR(SUM(F9:F15), "")</f>
        <v>0</v>
      </c>
      <c r="G16" s="10">
        <f>IFERROR(SUM(G9:G15), "")</f>
        <v>0</v>
      </c>
      <c r="H16" s="10">
        <f>IFERROR(SUM(H9:H15), "")</f>
        <v>0</v>
      </c>
    </row>
    <row r="17" spans="2:8" ht="30" customHeight="1" x14ac:dyDescent="0.25">
      <c r="B17" s="14" t="s">
        <v>8</v>
      </c>
      <c r="C17" s="14"/>
      <c r="D17" s="7"/>
      <c r="E17" s="7"/>
      <c r="F17" s="7"/>
      <c r="G17" s="7"/>
      <c r="H17" s="11"/>
    </row>
    <row r="18" spans="2:8" ht="30" customHeight="1" x14ac:dyDescent="0.25">
      <c r="B18" s="14" t="s">
        <v>9</v>
      </c>
      <c r="C18" s="14"/>
      <c r="D18" s="11">
        <f>IFERROR(D16*D17, "")</f>
        <v>0</v>
      </c>
      <c r="E18" s="11">
        <f>IFERROR(E16*E17, "")</f>
        <v>0</v>
      </c>
      <c r="F18" s="11">
        <f>IFERROR(F16*F17, "")</f>
        <v>0</v>
      </c>
      <c r="G18" s="11">
        <f>IFERROR(G16*G17, "")</f>
        <v>0</v>
      </c>
      <c r="H18" s="11">
        <f>IFERROR(SUM(D18:G18), "")</f>
        <v>0</v>
      </c>
    </row>
    <row r="19" spans="2:8" ht="30" customHeight="1" x14ac:dyDescent="0.25">
      <c r="D19" s="17"/>
      <c r="E19" s="17"/>
      <c r="F19" s="17"/>
      <c r="G19" s="17"/>
      <c r="H19" s="12"/>
    </row>
    <row r="20" spans="2:8" ht="30" customHeight="1" x14ac:dyDescent="0.25">
      <c r="D20" s="3" t="s">
        <v>12</v>
      </c>
      <c r="E20" s="8"/>
      <c r="F20" s="3"/>
      <c r="G20" s="8"/>
      <c r="H20" s="9" t="s">
        <v>10</v>
      </c>
    </row>
    <row r="21" spans="2:8" ht="30" customHeight="1" x14ac:dyDescent="0.25">
      <c r="D21" s="17"/>
      <c r="E21" s="17"/>
      <c r="F21" s="17"/>
      <c r="G21" s="17"/>
      <c r="H21" s="12"/>
    </row>
    <row r="22" spans="2:8" ht="30" customHeight="1" x14ac:dyDescent="0.25">
      <c r="D22" s="9" t="s">
        <v>13</v>
      </c>
      <c r="E22" s="8"/>
      <c r="F22" s="9"/>
      <c r="G22" s="8"/>
      <c r="H22" s="9" t="s">
        <v>10</v>
      </c>
    </row>
  </sheetData>
  <mergeCells count="14">
    <mergeCell ref="D19:G19"/>
    <mergeCell ref="D21:G21"/>
    <mergeCell ref="G4:H4"/>
    <mergeCell ref="C2:D2"/>
    <mergeCell ref="C3:D3"/>
    <mergeCell ref="C4:D4"/>
    <mergeCell ref="G2:H2"/>
    <mergeCell ref="G3:H3"/>
    <mergeCell ref="B1:H1"/>
    <mergeCell ref="B16:C16"/>
    <mergeCell ref="B17:C17"/>
    <mergeCell ref="B18:C18"/>
    <mergeCell ref="C5:D5"/>
    <mergeCell ref="C6:D6"/>
  </mergeCells>
  <phoneticPr fontId="0" type="noConversion"/>
  <dataValidations count="31">
    <dataValidation allowBlank="1" showInputMessage="1" showErrorMessage="1" prompt="このワークシートでは週単位のタイム カードを作成します。タイムカード テーブルの最後で合計時間と支払額合計が自動的に計算されます" sqref="A1" xr:uid="{00000000-0002-0000-0000-000000000000}"/>
    <dataValidation allowBlank="1" showInputMessage="1" showErrorMessage="1" prompt="このセルにはこのワークシートのタイトルが表示されます。下のセルには従業員の詳細を入力します" sqref="B1:H1" xr:uid="{00000000-0002-0000-0000-000001000000}"/>
    <dataValidation allowBlank="1" showInputMessage="1" showErrorMessage="1" prompt="右のセルには従業員の名前を入力します" sqref="B2" xr:uid="{00000000-0002-0000-0000-000002000000}"/>
    <dataValidation allowBlank="1" showInputMessage="1" showErrorMessage="1" prompt="このセルには従業員の名前を入力します" sqref="C2:D2" xr:uid="{00000000-0002-0000-0000-000003000000}"/>
    <dataValidation allowBlank="1" showInputMessage="1" showErrorMessage="1" prompt="右のセルにはマネージャーの名前を入力します" sqref="F2" xr:uid="{00000000-0002-0000-0000-000004000000}"/>
    <dataValidation allowBlank="1" showInputMessage="1" showErrorMessage="1" prompt="このセルにはマネージャーの名前を入力します" sqref="G2:H2" xr:uid="{00000000-0002-0000-0000-000005000000}"/>
    <dataValidation allowBlank="1" showInputMessage="1" showErrorMessage="1" prompt="右のセルには従業員の電話番号を入力します" sqref="F3" xr:uid="{00000000-0002-0000-0000-000006000000}"/>
    <dataValidation allowBlank="1" showInputMessage="1" showErrorMessage="1" prompt="右のセルには従業員のメール アドレスを入力します" sqref="F4" xr:uid="{00000000-0002-0000-0000-000007000000}"/>
    <dataValidation allowBlank="1" showInputMessage="1" showErrorMessage="1" prompt="このセルには従業員の電話番号を入力します" sqref="G3:H3" xr:uid="{00000000-0002-0000-0000-000008000000}"/>
    <dataValidation allowBlank="1" showInputMessage="1" showErrorMessage="1" prompt="このセルには従業員のメール アドレスを入力します" sqref="G4:H4" xr:uid="{00000000-0002-0000-0000-000009000000}"/>
    <dataValidation allowBlank="1" showInputMessage="1" showErrorMessage="1" prompt="右のセルには番地を入力します" sqref="B3" xr:uid="{00000000-0002-0000-0000-00000A000000}"/>
    <dataValidation allowBlank="1" showInputMessage="1" showErrorMessage="1" prompt="このセルには番地を入力します" sqref="C3:D3" xr:uid="{00000000-0002-0000-0000-00000B000000}"/>
    <dataValidation allowBlank="1" showInputMessage="1" showErrorMessage="1" prompt="右のセルには住所 2 を入力します" sqref="B4" xr:uid="{00000000-0002-0000-0000-00000C000000}"/>
    <dataValidation allowBlank="1" showInputMessage="1" showErrorMessage="1" prompt="このセルには住所 2 を入力します" sqref="C4:D4" xr:uid="{00000000-0002-0000-0000-00000D000000}"/>
    <dataValidation allowBlank="1" showInputMessage="1" showErrorMessage="1" prompt="右のセルには郵便番号、都道府県、市区町村を入力します" sqref="B5" xr:uid="{00000000-0002-0000-0000-00000E000000}"/>
    <dataValidation allowBlank="1" showInputMessage="1" showErrorMessage="1" prompt="このセルには郵便番号、都道府県、市区町村を入力します" sqref="C5:D5" xr:uid="{00000000-0002-0000-0000-00000F000000}"/>
    <dataValidation allowBlank="1" showInputMessage="1" showErrorMessage="1" prompt="右のセルには週の終了日を入力します" sqref="B6" xr:uid="{00000000-0002-0000-0000-000010000000}"/>
    <dataValidation allowBlank="1" showInputMessage="1" showErrorMessage="1" prompt="このセルには週の終了日を入力します" sqref="C6:D6" xr:uid="{00000000-0002-0000-0000-000011000000}"/>
    <dataValidation allowBlank="1" showInputMessage="1" showErrorMessage="1" prompt="この見出しの下にあるこの列では曜日が自動的に更新されます" sqref="B8" xr:uid="{00000000-0002-0000-0000-000012000000}"/>
    <dataValidation allowBlank="1" showInputMessage="1" showErrorMessage="1" prompt="セル C6 の週の終了日に基づき、この見出しの下にあるこの列で日付が自動的に更新されます" sqref="C8" xr:uid="{00000000-0002-0000-0000-000013000000}"/>
    <dataValidation allowBlank="1" showInputMessage="1" showErrorMessage="1" prompt="この見出しの下にあるこの列には所定労働時間を入力します" sqref="D8" xr:uid="{00000000-0002-0000-0000-000014000000}"/>
    <dataValidation allowBlank="1" showInputMessage="1" showErrorMessage="1" prompt="この見出しの下にあるこの列には超過作業時間を入力します" sqref="E8" xr:uid="{00000000-0002-0000-0000-000015000000}"/>
    <dataValidation allowBlank="1" showInputMessage="1" showErrorMessage="1" prompt="この見出しの下にあるこの列に病欠の時間数を入力します" sqref="F8" xr:uid="{00000000-0002-0000-0000-000016000000}"/>
    <dataValidation allowBlank="1" showInputMessage="1" showErrorMessage="1" prompt="この見出しの下にあるこの列に休暇時間数を入力します" sqref="G8" xr:uid="{00000000-0002-0000-0000-000017000000}"/>
    <dataValidation allowBlank="1" showInputMessage="1" showErrorMessage="1" prompt="この見出しの下にあるこの列では各曜日の合計時間が自動的に計算されます" sqref="H8" xr:uid="{00000000-0002-0000-0000-000018000000}"/>
    <dataValidation allowBlank="1" showInputMessage="1" showErrorMessage="1" prompt="期間全体の合計時間が右のセルで自動的に計算されます" sqref="B16:C16" xr:uid="{00000000-0002-0000-0000-000019000000}"/>
    <dataValidation allowBlank="1" showInputMessage="1" showErrorMessage="1" prompt="右のセルには時給を入力します" sqref="B17:C17" xr:uid="{00000000-0002-0000-0000-00001A000000}"/>
    <dataValidation allowBlank="1" showInputMessage="1" showErrorMessage="1" prompt="右のセルで支払額合計が自動計算されます" sqref="B18:C18" xr:uid="{00000000-0002-0000-0000-00001B000000}"/>
    <dataValidation allowBlank="1" showInputMessage="1" showErrorMessage="1" prompt="このセルには従業員の署名を入力します" sqref="D19:G19" xr:uid="{00000000-0002-0000-0000-00001C000000}"/>
    <dataValidation allowBlank="1" showInputMessage="1" showErrorMessage="1" prompt="このセルに日付を入力します" sqref="H19 H21" xr:uid="{00000000-0002-0000-0000-00001D000000}"/>
    <dataValidation allowBlank="1" showInputMessage="1" showErrorMessage="1" prompt="このセルにはマネージャーの署名を入力します" sqref="D21:G21" xr:uid="{00000000-0002-0000-0000-00001E000000}"/>
  </dataValidations>
  <printOptions horizontalCentered="1"/>
  <pageMargins left="0.5" right="0.5" top="1" bottom="1" header="0.5" footer="0.5"/>
  <pageSetup paperSize="9" fitToHeight="0" orientation="portrait" r:id="rId1"/>
  <headerFooter differentFirst="1">
    <oddFooter>Page &amp;P of &amp;N</oddFooter>
  </headerFooter>
  <ignoredErrors>
    <ignoredError sqref="C10:C15" calculatedColumn="1"/>
    <ignoredError sqref="D16:G16 D18:G18"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7</vt:i4>
      </vt:variant>
    </vt:vector>
  </HeadingPairs>
  <TitlesOfParts>
    <vt:vector size="8" baseType="lpstr">
      <vt:lpstr>タイム カード</vt:lpstr>
      <vt:lpstr>'タイム カード'!Print_Titles</vt:lpstr>
      <vt:lpstr>タイトル1</vt:lpstr>
      <vt:lpstr>行タイトル領域1..C6.1</vt:lpstr>
      <vt:lpstr>行タイトル領域2..G4.1</vt:lpstr>
      <vt:lpstr>行タイトル領域3..H16.1</vt:lpstr>
      <vt:lpstr>行タイトル領域4..G17.1</vt:lpstr>
      <vt:lpstr>行タイトル領域5..H18.1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2017-09-26T00:34:54Z</dcterms:created>
  <dcterms:modified xsi:type="dcterms:W3CDTF">2019-04-30T10:05:22Z</dcterms:modified>
</cp:coreProperties>
</file>