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210" windowHeight="9165"/>
  </bookViews>
  <sheets>
    <sheet name="1月" sheetId="1" r:id="rId1"/>
    <sheet name="商品一覧表" sheetId="2" r:id="rId2"/>
    <sheet name="得意先一覧表" sheetId="4" r:id="rId3"/>
  </sheets>
  <definedNames>
    <definedName name="_xlnm.Print_Area" localSheetId="0">'1月'!$A$1:$I$61</definedName>
    <definedName name="_xlnm.Print_Area" localSheetId="1">商品一覧表!$A$1:$K$64</definedName>
    <definedName name="_xlnm.Print_Area" localSheetId="2">得意先一覧表!$A$1:$J$63</definedName>
    <definedName name="商品コード" localSheetId="2">得意先一覧表!$B$2:$B$21</definedName>
    <definedName name="商品コード">商品一覧表!$B$2:$B$46</definedName>
    <definedName name="商品一覧" localSheetId="2">得意先一覧表!$B$1:$E$21</definedName>
    <definedName name="商品一覧">商品一覧表!$B$1:$F$46</definedName>
    <definedName name="得意先コード">得意先一覧表!$B$1:$B$21</definedName>
    <definedName name="得意先一覧">得意先一覧表!$B$1:$E$21</definedName>
  </definedNames>
  <calcPr calcId="145621"/>
</workbook>
</file>

<file path=xl/calcChain.xml><?xml version="1.0" encoding="utf-8"?>
<calcChain xmlns="http://schemas.openxmlformats.org/spreadsheetml/2006/main">
  <c r="D5" i="1" l="1"/>
  <c r="H4" i="1"/>
  <c r="I4" i="1" s="1"/>
  <c r="J4" i="1" s="1"/>
  <c r="H5" i="1"/>
  <c r="I5" i="1" s="1"/>
  <c r="J5" i="1" s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F10" i="1"/>
  <c r="D11" i="1"/>
  <c r="F11" i="1"/>
  <c r="H11" i="1"/>
  <c r="D12" i="1"/>
  <c r="F12" i="1"/>
  <c r="H12" i="1"/>
  <c r="D13" i="1"/>
  <c r="F13" i="1"/>
  <c r="H13" i="1"/>
  <c r="D14" i="1"/>
  <c r="F14" i="1"/>
  <c r="H14" i="1"/>
  <c r="D15" i="1"/>
  <c r="F15" i="1"/>
  <c r="H15" i="1"/>
  <c r="D16" i="1"/>
  <c r="F16" i="1"/>
  <c r="H16" i="1"/>
  <c r="D17" i="1"/>
  <c r="F17" i="1"/>
  <c r="H17" i="1"/>
  <c r="D18" i="1"/>
  <c r="F18" i="1"/>
  <c r="H18" i="1"/>
  <c r="D19" i="1"/>
  <c r="F19" i="1"/>
  <c r="H19" i="1"/>
  <c r="D20" i="1"/>
  <c r="F20" i="1"/>
  <c r="H20" i="1"/>
  <c r="D21" i="1"/>
  <c r="F21" i="1"/>
  <c r="H21" i="1"/>
  <c r="D22" i="1"/>
  <c r="F22" i="1"/>
  <c r="H22" i="1"/>
  <c r="D23" i="1"/>
  <c r="F23" i="1"/>
  <c r="H23" i="1"/>
  <c r="D24" i="1"/>
  <c r="F24" i="1"/>
  <c r="H24" i="1"/>
  <c r="D25" i="1"/>
  <c r="F25" i="1"/>
  <c r="H25" i="1"/>
  <c r="D26" i="1"/>
  <c r="F26" i="1"/>
  <c r="H26" i="1"/>
  <c r="D27" i="1"/>
  <c r="F27" i="1"/>
  <c r="H27" i="1"/>
  <c r="D28" i="1"/>
  <c r="F28" i="1"/>
  <c r="H28" i="1"/>
  <c r="D29" i="1"/>
  <c r="F29" i="1"/>
  <c r="H29" i="1"/>
  <c r="D30" i="1"/>
  <c r="F30" i="1"/>
  <c r="H30" i="1"/>
  <c r="D31" i="1"/>
  <c r="F31" i="1"/>
  <c r="H31" i="1"/>
  <c r="D32" i="1"/>
  <c r="F32" i="1"/>
  <c r="H32" i="1"/>
  <c r="D33" i="1"/>
  <c r="F33" i="1"/>
  <c r="H33" i="1"/>
  <c r="D4" i="1"/>
  <c r="F4" i="1"/>
  <c r="F5" i="1"/>
  <c r="F6" i="1"/>
  <c r="F7" i="1"/>
  <c r="F8" i="1"/>
  <c r="F9" i="1"/>
</calcChain>
</file>

<file path=xl/sharedStrings.xml><?xml version="1.0" encoding="utf-8"?>
<sst xmlns="http://schemas.openxmlformats.org/spreadsheetml/2006/main" count="33" uniqueCount="29">
  <si>
    <t>単価</t>
    <rPh sb="0" eb="2">
      <t>タンカ</t>
    </rPh>
    <phoneticPr fontId="2"/>
  </si>
  <si>
    <t>商品名</t>
    <rPh sb="0" eb="3">
      <t>ショウヒンメイ</t>
    </rPh>
    <phoneticPr fontId="2"/>
  </si>
  <si>
    <t>商品コード</t>
    <rPh sb="0" eb="2">
      <t>ショウヒン</t>
    </rPh>
    <phoneticPr fontId="2"/>
  </si>
  <si>
    <t>原価</t>
    <rPh sb="0" eb="2">
      <t>ゲンカ</t>
    </rPh>
    <phoneticPr fontId="2"/>
  </si>
  <si>
    <t>基準在庫数</t>
    <rPh sb="0" eb="2">
      <t>キジュン</t>
    </rPh>
    <rPh sb="2" eb="5">
      <t>ザイコスウ</t>
    </rPh>
    <phoneticPr fontId="2"/>
  </si>
  <si>
    <t>000-01</t>
    <phoneticPr fontId="2"/>
  </si>
  <si>
    <t>000-02</t>
    <phoneticPr fontId="2"/>
  </si>
  <si>
    <t>2004 年 1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</si>
  <si>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000-01</t>
  </si>
  <si>
    <t>伝票番号</t>
    <rPh sb="0" eb="2">
      <t>デンピョウ</t>
    </rPh>
    <rPh sb="2" eb="4">
      <t>バンゴウ</t>
    </rPh>
    <phoneticPr fontId="2"/>
  </si>
  <si>
    <t>得意先コード</t>
    <rPh sb="0" eb="3">
      <t>トクイサキ</t>
    </rPh>
    <phoneticPr fontId="2"/>
  </si>
  <si>
    <t>得意先名</t>
    <rPh sb="0" eb="3">
      <t>トクイサキ</t>
    </rPh>
    <rPh sb="3" eb="4">
      <t>メイ</t>
    </rPh>
    <phoneticPr fontId="2"/>
  </si>
  <si>
    <t>数量</t>
    <rPh sb="0" eb="2">
      <t>スウリョウ</t>
    </rPh>
    <phoneticPr fontId="2"/>
  </si>
  <si>
    <t>売上</t>
    <rPh sb="0" eb="2">
      <t>ウリアゲ</t>
    </rPh>
    <phoneticPr fontId="2"/>
  </si>
  <si>
    <t>消費税額</t>
    <rPh sb="0" eb="3">
      <t>ショウヒゼイ</t>
    </rPh>
    <rPh sb="3" eb="4">
      <t>ガク</t>
    </rPh>
    <phoneticPr fontId="2"/>
  </si>
  <si>
    <t>電話番号</t>
    <rPh sb="0" eb="2">
      <t>デンワ</t>
    </rPh>
    <rPh sb="2" eb="4">
      <t>バンゴウ</t>
    </rPh>
    <phoneticPr fontId="2"/>
  </si>
  <si>
    <t>担当者</t>
    <rPh sb="0" eb="3">
      <t>タントウシャ</t>
    </rPh>
    <phoneticPr fontId="2"/>
  </si>
  <si>
    <t>田中</t>
    <rPh sb="0" eb="2">
      <t>タナカ</t>
    </rPh>
    <phoneticPr fontId="2"/>
  </si>
  <si>
    <t>三木</t>
    <rPh sb="0" eb="2">
      <t>ミキ</t>
    </rPh>
    <phoneticPr fontId="2"/>
  </si>
  <si>
    <t>得意先
コード</t>
    <rPh sb="0" eb="3">
      <t>トクイサキ</t>
    </rPh>
    <phoneticPr fontId="2"/>
  </si>
  <si>
    <t>注文日</t>
    <rPh sb="0" eb="2">
      <t>チュウモン</t>
    </rPh>
    <rPh sb="2" eb="3">
      <t>ビ</t>
    </rPh>
    <phoneticPr fontId="2"/>
  </si>
  <si>
    <t>０xx－xxx－xxxx</t>
    <phoneticPr fontId="2"/>
  </si>
  <si>
    <t>★色の付いていないセルに入力してください。[得意先コード]、[商品コード]、[数量] を入力すると、自動的に [得意先名]、[商品名] などが入力され、必要な計算が行われます。</t>
    <rPh sb="1" eb="2">
      <t>イロ</t>
    </rPh>
    <rPh sb="3" eb="4">
      <t>ツ</t>
    </rPh>
    <rPh sb="12" eb="14">
      <t>ニュウリョク</t>
    </rPh>
    <rPh sb="22" eb="25">
      <t>トクイサキ</t>
    </rPh>
    <rPh sb="31" eb="33">
      <t>ショウヒン</t>
    </rPh>
    <rPh sb="39" eb="41">
      <t>スウリョウ</t>
    </rPh>
    <rPh sb="44" eb="46">
      <t>ニュウリョク</t>
    </rPh>
    <rPh sb="50" eb="53">
      <t>ジドウテキ</t>
    </rPh>
    <rPh sb="56" eb="59">
      <t>トクイサキ</t>
    </rPh>
    <rPh sb="59" eb="60">
      <t>メイ</t>
    </rPh>
    <rPh sb="63" eb="66">
      <t>ショウヒンメイ</t>
    </rPh>
    <rPh sb="71" eb="73">
      <t>ニュウリョク</t>
    </rPh>
    <rPh sb="76" eb="78">
      <t>ヒツヨウ</t>
    </rPh>
    <rPh sb="79" eb="81">
      <t>ケイサン</t>
    </rPh>
    <rPh sb="82" eb="83">
      <t>オコナ</t>
    </rPh>
    <phoneticPr fontId="2"/>
  </si>
  <si>
    <t>000-02</t>
  </si>
  <si>
    <t>あおのりあじさい</t>
    <phoneticPr fontId="2"/>
  </si>
  <si>
    <t>朝日かまぼこ</t>
    <rPh sb="0" eb="2">
      <t>アサヒ</t>
    </rPh>
    <phoneticPr fontId="2"/>
  </si>
  <si>
    <t>丸山マート</t>
    <rPh sb="0" eb="2">
      <t>マルヤマ</t>
    </rPh>
    <phoneticPr fontId="2"/>
  </si>
  <si>
    <t>西野ストアー</t>
    <rPh sb="0" eb="2">
      <t>ニシノ</t>
    </rPh>
    <phoneticPr fontId="2"/>
  </si>
  <si>
    <t>０xx－xxx－xxxx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</si>
</sst>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m/d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38" fontId="3" fillId="0" borderId="1" xfId="1" applyFont="1" applyFill="1" applyBorder="1"/>
    <xf numFmtId="38" fontId="3" fillId="0" borderId="13" xfId="1" applyFont="1" applyFill="1" applyBorder="1"/>
    <xf numFmtId="38" fontId="3" fillId="0" borderId="2" xfId="1" applyFont="1" applyFill="1" applyBorder="1"/>
    <xf numFmtId="38" fontId="3" fillId="0" borderId="14" xfId="1" applyFont="1" applyFill="1" applyBorder="1"/>
    <xf numFmtId="38" fontId="3" fillId="0" borderId="3" xfId="1" applyFont="1" applyFill="1" applyBorder="1"/>
    <xf numFmtId="38" fontId="3" fillId="0" borderId="15" xfId="1" applyFont="1" applyFill="1" applyBorder="1"/>
    <xf numFmtId="164" fontId="3" fillId="0" borderId="4" xfId="0" applyNumberFormat="1" applyFont="1" applyFill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13" xfId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38" fontId="3" fillId="0" borderId="3" xfId="1" applyFont="1" applyFill="1" applyBorder="1" applyAlignment="1">
      <alignment horizontal="center"/>
    </xf>
    <xf numFmtId="38" fontId="3" fillId="0" borderId="15" xfId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38" fontId="3" fillId="0" borderId="2" xfId="1" applyFont="1" applyFill="1" applyBorder="1" applyAlignment="1">
      <alignment horizontal="center"/>
    </xf>
    <xf numFmtId="38" fontId="3" fillId="0" borderId="14" xfId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38" fontId="3" fillId="3" borderId="1" xfId="1" applyFont="1" applyFill="1" applyBorder="1"/>
    <xf numFmtId="38" fontId="3" fillId="3" borderId="3" xfId="1" applyFont="1" applyFill="1" applyBorder="1"/>
    <xf numFmtId="38" fontId="3" fillId="3" borderId="2" xfId="1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3" fillId="3" borderId="2" xfId="0" applyFont="1" applyFill="1" applyBorder="1"/>
    <xf numFmtId="38" fontId="3" fillId="3" borderId="1" xfId="0" applyNumberFormat="1" applyFont="1" applyFill="1" applyBorder="1"/>
    <xf numFmtId="38" fontId="3" fillId="3" borderId="13" xfId="1" applyFont="1" applyFill="1" applyBorder="1"/>
    <xf numFmtId="38" fontId="3" fillId="3" borderId="3" xfId="0" applyNumberFormat="1" applyFont="1" applyFill="1" applyBorder="1"/>
    <xf numFmtId="38" fontId="3" fillId="3" borderId="15" xfId="1" applyFont="1" applyFill="1" applyBorder="1"/>
    <xf numFmtId="38" fontId="3" fillId="3" borderId="2" xfId="0" applyNumberFormat="1" applyFont="1" applyFill="1" applyBorder="1"/>
    <xf numFmtId="38" fontId="3" fillId="3" borderId="14" xfId="1" applyFont="1" applyFill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workbookViewId="0">
      <pane ySplit="3" topLeftCell="A4" activePane="bottomLeft" state="frozenSplit"/>
      <selection pane="bottomLeft" sqref="A1:F1"/>
    </sheetView>
  </sheetViews>
  <sheetFormatPr defaultRowHeight="13.5"/>
  <cols>
    <col min="1" max="1" width="8" bestFit="1" customWidth="1"/>
    <col min="2" max="2" width="6.375" bestFit="1" customWidth="1"/>
    <col min="3" max="3" width="8.5" customWidth="1"/>
    <col min="4" max="4" width="25.5" customWidth="1"/>
    <col min="5" max="5" width="8.625" bestFit="1" customWidth="1"/>
    <col min="6" max="6" width="26.875" customWidth="1"/>
    <col min="7" max="7" width="6" customWidth="1"/>
    <col min="8" max="8" width="7.5" bestFit="1" customWidth="1"/>
    <col min="9" max="9" width="9.375" customWidth="1"/>
    <col min="10" max="10" width="9.875" customWidth="1"/>
    <col min="11" max="11" width="1.375" customWidth="1"/>
    <col min="12" max="12" width="1.875" customWidth="1"/>
    <col min="22" max="22" width="27" bestFit="1" customWidth="1"/>
  </cols>
  <sheetData>
    <row r="1" spans="1:10" ht="46.5" customHeight="1">
      <c r="A1" s="56" t="s">
        <v>7</v>
      </c>
      <c r="B1" s="56"/>
      <c r="C1" s="56"/>
      <c r="D1" s="56"/>
      <c r="E1" s="56"/>
      <c r="F1" s="56"/>
      <c r="G1" s="57" t="s">
        <v>22</v>
      </c>
      <c r="H1" s="58"/>
      <c r="I1" s="58"/>
      <c r="J1" s="58"/>
    </row>
    <row r="2" spans="1:10" ht="6" customHeight="1" thickBot="1"/>
    <row r="3" spans="1:10" ht="32.25" customHeight="1" thickBot="1">
      <c r="A3" s="10" t="s">
        <v>9</v>
      </c>
      <c r="B3" s="20" t="s">
        <v>20</v>
      </c>
      <c r="C3" s="21" t="s">
        <v>19</v>
      </c>
      <c r="D3" s="11" t="s">
        <v>11</v>
      </c>
      <c r="E3" s="11" t="s">
        <v>2</v>
      </c>
      <c r="F3" s="11" t="s">
        <v>1</v>
      </c>
      <c r="G3" s="11" t="s">
        <v>12</v>
      </c>
      <c r="H3" s="11" t="s">
        <v>0</v>
      </c>
      <c r="I3" s="11" t="s">
        <v>13</v>
      </c>
      <c r="J3" s="14" t="s">
        <v>14</v>
      </c>
    </row>
    <row r="4" spans="1:10">
      <c r="A4" s="41">
        <v>1</v>
      </c>
      <c r="B4" s="22">
        <v>37996</v>
      </c>
      <c r="C4" s="23">
        <v>1</v>
      </c>
      <c r="D4" s="44" t="str">
        <f>IF(C4="","",VLOOKUP(C4,[0]!得意先一覧,2))</f>
        <v>丸山マート</v>
      </c>
      <c r="E4" s="24" t="s">
        <v>8</v>
      </c>
      <c r="F4" s="47" t="str">
        <f>IF(E4="","",VLOOKUP(E4,[0]!商品一覧,2))</f>
        <v>あおのりあじさい</v>
      </c>
      <c r="G4" s="1">
        <v>25</v>
      </c>
      <c r="H4" s="50">
        <f>IF(E4="","",VLOOKUP(E4,[0]!商品一覧,4))</f>
        <v>250</v>
      </c>
      <c r="I4" s="44">
        <f t="shared" ref="I4:I33" si="0">IF(G4="","",G4*H4)</f>
        <v>6250</v>
      </c>
      <c r="J4" s="51">
        <f t="shared" ref="J4:J33" si="1">IF(G4="","",I4*0.05)</f>
        <v>312.5</v>
      </c>
    </row>
    <row r="5" spans="1:10">
      <c r="A5" s="42">
        <v>2</v>
      </c>
      <c r="B5" s="19">
        <v>38005</v>
      </c>
      <c r="C5" s="17">
        <v>2</v>
      </c>
      <c r="D5" s="45" t="str">
        <f>IF(C5="","",VLOOKUP(C5,[0]!得意先一覧,2))</f>
        <v>西野ストアー</v>
      </c>
      <c r="E5" s="15" t="s">
        <v>23</v>
      </c>
      <c r="F5" s="48" t="str">
        <f>IF(E5="","",VLOOKUP(E5,[0]!商品一覧,2))</f>
        <v>朝日かまぼこ</v>
      </c>
      <c r="G5" s="4">
        <v>70</v>
      </c>
      <c r="H5" s="52">
        <f>IF(E5="","",VLOOKUP(E5,[0]!商品一覧,4))</f>
        <v>200</v>
      </c>
      <c r="I5" s="45">
        <f t="shared" si="0"/>
        <v>14000</v>
      </c>
      <c r="J5" s="53">
        <f t="shared" si="1"/>
        <v>700</v>
      </c>
    </row>
    <row r="6" spans="1:10">
      <c r="A6" s="42">
        <v>3</v>
      </c>
      <c r="B6" s="19"/>
      <c r="C6" s="17"/>
      <c r="D6" s="45"/>
      <c r="E6" s="15"/>
      <c r="F6" s="48" t="str">
        <f>IF(E6="","",VLOOKUP(E6,[0]!商品一覧,2))</f>
        <v/>
      </c>
      <c r="G6" s="4"/>
      <c r="H6" s="52" t="str">
        <f>IF(E6="","",VLOOKUP(E6,[0]!商品一覧,4))</f>
        <v/>
      </c>
      <c r="I6" s="45" t="str">
        <f t="shared" si="0"/>
        <v/>
      </c>
      <c r="J6" s="53" t="str">
        <f t="shared" si="1"/>
        <v/>
      </c>
    </row>
    <row r="7" spans="1:10">
      <c r="A7" s="42">
        <v>4</v>
      </c>
      <c r="B7" s="19"/>
      <c r="C7" s="17"/>
      <c r="D7" s="45"/>
      <c r="E7" s="15"/>
      <c r="F7" s="48" t="str">
        <f>IF(E7="","",VLOOKUP(E7,[0]!商品一覧,2))</f>
        <v/>
      </c>
      <c r="G7" s="4"/>
      <c r="H7" s="52" t="str">
        <f>IF(E7="","",VLOOKUP(E7,[0]!商品一覧,4))</f>
        <v/>
      </c>
      <c r="I7" s="45" t="str">
        <f t="shared" si="0"/>
        <v/>
      </c>
      <c r="J7" s="53" t="str">
        <f t="shared" si="1"/>
        <v/>
      </c>
    </row>
    <row r="8" spans="1:10">
      <c r="A8" s="42">
        <v>5</v>
      </c>
      <c r="B8" s="19"/>
      <c r="C8" s="17"/>
      <c r="D8" s="45"/>
      <c r="E8" s="15"/>
      <c r="F8" s="48" t="str">
        <f>IF(E8="","",VLOOKUP(E8,[0]!商品一覧,2))</f>
        <v/>
      </c>
      <c r="G8" s="4"/>
      <c r="H8" s="52" t="str">
        <f>IF(E8="","",VLOOKUP(E8,[0]!商品一覧,4))</f>
        <v/>
      </c>
      <c r="I8" s="45" t="str">
        <f t="shared" si="0"/>
        <v/>
      </c>
      <c r="J8" s="53" t="str">
        <f t="shared" si="1"/>
        <v/>
      </c>
    </row>
    <row r="9" spans="1:10">
      <c r="A9" s="42">
        <v>6</v>
      </c>
      <c r="B9" s="19"/>
      <c r="C9" s="17"/>
      <c r="D9" s="45"/>
      <c r="E9" s="15"/>
      <c r="F9" s="48" t="str">
        <f>IF(E9="","",VLOOKUP(E9,[0]!商品一覧,2))</f>
        <v/>
      </c>
      <c r="G9" s="4"/>
      <c r="H9" s="52" t="str">
        <f>IF(E9="","",VLOOKUP(E9,[0]!商品一覧,4))</f>
        <v/>
      </c>
      <c r="I9" s="45" t="str">
        <f t="shared" si="0"/>
        <v/>
      </c>
      <c r="J9" s="53" t="str">
        <f t="shared" si="1"/>
        <v/>
      </c>
    </row>
    <row r="10" spans="1:10">
      <c r="A10" s="42">
        <v>7</v>
      </c>
      <c r="B10" s="19"/>
      <c r="C10" s="17"/>
      <c r="D10" s="45"/>
      <c r="E10" s="15"/>
      <c r="F10" s="48" t="str">
        <f>IF(E10="","",VLOOKUP(E10,[0]!商品一覧,2))</f>
        <v/>
      </c>
      <c r="G10" s="4"/>
      <c r="H10" s="52" t="str">
        <f>IF(E10="","",VLOOKUP(E10,[0]!商品一覧,4))</f>
        <v/>
      </c>
      <c r="I10" s="45" t="str">
        <f t="shared" si="0"/>
        <v/>
      </c>
      <c r="J10" s="53" t="str">
        <f t="shared" si="1"/>
        <v/>
      </c>
    </row>
    <row r="11" spans="1:10">
      <c r="A11" s="42">
        <v>8</v>
      </c>
      <c r="B11" s="19"/>
      <c r="C11" s="17"/>
      <c r="D11" s="45" t="str">
        <f>IF(C11="","",VLOOKUP(C11,[0]!得意先一覧,2))</f>
        <v/>
      </c>
      <c r="E11" s="15"/>
      <c r="F11" s="48" t="str">
        <f>IF(E11="","",VLOOKUP(E11,[0]!商品一覧,2))</f>
        <v/>
      </c>
      <c r="G11" s="4"/>
      <c r="H11" s="52" t="str">
        <f>IF(E11="","",VLOOKUP(E11,[0]!商品一覧,4))</f>
        <v/>
      </c>
      <c r="I11" s="45" t="str">
        <f t="shared" si="0"/>
        <v/>
      </c>
      <c r="J11" s="53" t="str">
        <f t="shared" si="1"/>
        <v/>
      </c>
    </row>
    <row r="12" spans="1:10">
      <c r="A12" s="42">
        <v>9</v>
      </c>
      <c r="B12" s="19"/>
      <c r="C12" s="17"/>
      <c r="D12" s="45" t="str">
        <f>IF(C12="","",VLOOKUP(C12,[0]!得意先一覧,2))</f>
        <v/>
      </c>
      <c r="E12" s="15"/>
      <c r="F12" s="48" t="str">
        <f>IF(E12="","",VLOOKUP(E12,[0]!商品一覧,2))</f>
        <v/>
      </c>
      <c r="G12" s="4"/>
      <c r="H12" s="52" t="str">
        <f>IF(E12="","",VLOOKUP(E12,[0]!商品一覧,4))</f>
        <v/>
      </c>
      <c r="I12" s="45" t="str">
        <f t="shared" si="0"/>
        <v/>
      </c>
      <c r="J12" s="53" t="str">
        <f t="shared" si="1"/>
        <v/>
      </c>
    </row>
    <row r="13" spans="1:10">
      <c r="A13" s="42">
        <v>10</v>
      </c>
      <c r="B13" s="19"/>
      <c r="C13" s="17"/>
      <c r="D13" s="45" t="str">
        <f>IF(C13="","",VLOOKUP(C13,[0]!得意先一覧,2))</f>
        <v/>
      </c>
      <c r="E13" s="15"/>
      <c r="F13" s="48" t="str">
        <f>IF(E13="","",VLOOKUP(E13,[0]!商品一覧,2))</f>
        <v/>
      </c>
      <c r="G13" s="4"/>
      <c r="H13" s="52" t="str">
        <f>IF(E13="","",VLOOKUP(E13,[0]!商品一覧,4))</f>
        <v/>
      </c>
      <c r="I13" s="45" t="str">
        <f t="shared" si="0"/>
        <v/>
      </c>
      <c r="J13" s="53" t="str">
        <f t="shared" si="1"/>
        <v/>
      </c>
    </row>
    <row r="14" spans="1:10">
      <c r="A14" s="42">
        <v>11</v>
      </c>
      <c r="B14" s="19"/>
      <c r="C14" s="17"/>
      <c r="D14" s="45" t="str">
        <f>IF(C14="","",VLOOKUP(C14,[0]!得意先一覧,2))</f>
        <v/>
      </c>
      <c r="E14" s="15"/>
      <c r="F14" s="48" t="str">
        <f>IF(E14="","",VLOOKUP(E14,[0]!商品一覧,2))</f>
        <v/>
      </c>
      <c r="G14" s="4"/>
      <c r="H14" s="52" t="str">
        <f>IF(E14="","",VLOOKUP(E14,[0]!商品一覧,4))</f>
        <v/>
      </c>
      <c r="I14" s="45" t="str">
        <f t="shared" si="0"/>
        <v/>
      </c>
      <c r="J14" s="53" t="str">
        <f t="shared" si="1"/>
        <v/>
      </c>
    </row>
    <row r="15" spans="1:10">
      <c r="A15" s="42">
        <v>12</v>
      </c>
      <c r="B15" s="19"/>
      <c r="C15" s="17"/>
      <c r="D15" s="45" t="str">
        <f>IF(C15="","",VLOOKUP(C15,[0]!得意先一覧,2))</f>
        <v/>
      </c>
      <c r="E15" s="15"/>
      <c r="F15" s="48" t="str">
        <f>IF(E15="","",VLOOKUP(E15,[0]!商品一覧,2))</f>
        <v/>
      </c>
      <c r="G15" s="4"/>
      <c r="H15" s="52" t="str">
        <f>IF(E15="","",VLOOKUP(E15,[0]!商品一覧,4))</f>
        <v/>
      </c>
      <c r="I15" s="45" t="str">
        <f t="shared" si="0"/>
        <v/>
      </c>
      <c r="J15" s="53" t="str">
        <f t="shared" si="1"/>
        <v/>
      </c>
    </row>
    <row r="16" spans="1:10">
      <c r="A16" s="42">
        <v>13</v>
      </c>
      <c r="B16" s="19"/>
      <c r="C16" s="17"/>
      <c r="D16" s="45" t="str">
        <f>IF(C16="","",VLOOKUP(C16,[0]!得意先一覧,2))</f>
        <v/>
      </c>
      <c r="E16" s="15"/>
      <c r="F16" s="48" t="str">
        <f>IF(E16="","",VLOOKUP(E16,[0]!商品一覧,2))</f>
        <v/>
      </c>
      <c r="G16" s="4"/>
      <c r="H16" s="52" t="str">
        <f>IF(E16="","",VLOOKUP(E16,[0]!商品一覧,4))</f>
        <v/>
      </c>
      <c r="I16" s="45" t="str">
        <f t="shared" si="0"/>
        <v/>
      </c>
      <c r="J16" s="53" t="str">
        <f t="shared" si="1"/>
        <v/>
      </c>
    </row>
    <row r="17" spans="1:10">
      <c r="A17" s="42">
        <v>14</v>
      </c>
      <c r="B17" s="19"/>
      <c r="C17" s="17"/>
      <c r="D17" s="45" t="str">
        <f>IF(C17="","",VLOOKUP(C17,[0]!得意先一覧,2))</f>
        <v/>
      </c>
      <c r="E17" s="15"/>
      <c r="F17" s="48" t="str">
        <f>IF(E17="","",VLOOKUP(E17,[0]!商品一覧,2))</f>
        <v/>
      </c>
      <c r="G17" s="4"/>
      <c r="H17" s="52" t="str">
        <f>IF(E17="","",VLOOKUP(E17,[0]!商品一覧,4))</f>
        <v/>
      </c>
      <c r="I17" s="45" t="str">
        <f t="shared" si="0"/>
        <v/>
      </c>
      <c r="J17" s="53" t="str">
        <f t="shared" si="1"/>
        <v/>
      </c>
    </row>
    <row r="18" spans="1:10">
      <c r="A18" s="42">
        <v>15</v>
      </c>
      <c r="B18" s="19"/>
      <c r="C18" s="17"/>
      <c r="D18" s="45" t="str">
        <f>IF(C18="","",VLOOKUP(C18,[0]!得意先一覧,2))</f>
        <v/>
      </c>
      <c r="E18" s="15"/>
      <c r="F18" s="48" t="str">
        <f>IF(E18="","",VLOOKUP(E18,[0]!商品一覧,2))</f>
        <v/>
      </c>
      <c r="G18" s="4"/>
      <c r="H18" s="52" t="str">
        <f>IF(E18="","",VLOOKUP(E18,[0]!商品一覧,4))</f>
        <v/>
      </c>
      <c r="I18" s="45" t="str">
        <f t="shared" si="0"/>
        <v/>
      </c>
      <c r="J18" s="53" t="str">
        <f t="shared" si="1"/>
        <v/>
      </c>
    </row>
    <row r="19" spans="1:10">
      <c r="A19" s="42">
        <v>16</v>
      </c>
      <c r="B19" s="19"/>
      <c r="C19" s="17"/>
      <c r="D19" s="45" t="str">
        <f>IF(C19="","",VLOOKUP(C19,[0]!得意先一覧,2))</f>
        <v/>
      </c>
      <c r="E19" s="15"/>
      <c r="F19" s="48" t="str">
        <f>IF(E19="","",VLOOKUP(E19,[0]!商品一覧,2))</f>
        <v/>
      </c>
      <c r="G19" s="4"/>
      <c r="H19" s="52" t="str">
        <f>IF(E19="","",VLOOKUP(E19,[0]!商品一覧,4))</f>
        <v/>
      </c>
      <c r="I19" s="45" t="str">
        <f t="shared" si="0"/>
        <v/>
      </c>
      <c r="J19" s="53" t="str">
        <f t="shared" si="1"/>
        <v/>
      </c>
    </row>
    <row r="20" spans="1:10">
      <c r="A20" s="42">
        <v>17</v>
      </c>
      <c r="B20" s="19"/>
      <c r="C20" s="17"/>
      <c r="D20" s="45" t="str">
        <f>IF(C20="","",VLOOKUP(C20,[0]!得意先一覧,2))</f>
        <v/>
      </c>
      <c r="E20" s="15"/>
      <c r="F20" s="48" t="str">
        <f>IF(E20="","",VLOOKUP(E20,[0]!商品一覧,2))</f>
        <v/>
      </c>
      <c r="G20" s="4"/>
      <c r="H20" s="52" t="str">
        <f>IF(E20="","",VLOOKUP(E20,[0]!商品一覧,4))</f>
        <v/>
      </c>
      <c r="I20" s="45" t="str">
        <f t="shared" si="0"/>
        <v/>
      </c>
      <c r="J20" s="53" t="str">
        <f t="shared" si="1"/>
        <v/>
      </c>
    </row>
    <row r="21" spans="1:10">
      <c r="A21" s="42">
        <v>18</v>
      </c>
      <c r="B21" s="19"/>
      <c r="C21" s="17"/>
      <c r="D21" s="45" t="str">
        <f>IF(C21="","",VLOOKUP(C21,[0]!得意先一覧,2))</f>
        <v/>
      </c>
      <c r="E21" s="15"/>
      <c r="F21" s="48" t="str">
        <f>IF(E21="","",VLOOKUP(E21,[0]!商品一覧,2))</f>
        <v/>
      </c>
      <c r="G21" s="4"/>
      <c r="H21" s="52" t="str">
        <f>IF(E21="","",VLOOKUP(E21,[0]!商品一覧,4))</f>
        <v/>
      </c>
      <c r="I21" s="45" t="str">
        <f t="shared" si="0"/>
        <v/>
      </c>
      <c r="J21" s="53" t="str">
        <f t="shared" si="1"/>
        <v/>
      </c>
    </row>
    <row r="22" spans="1:10">
      <c r="A22" s="42">
        <v>19</v>
      </c>
      <c r="B22" s="19"/>
      <c r="C22" s="17"/>
      <c r="D22" s="45" t="str">
        <f>IF(C22="","",VLOOKUP(C22,[0]!得意先一覧,2))</f>
        <v/>
      </c>
      <c r="E22" s="15"/>
      <c r="F22" s="48" t="str">
        <f>IF(E22="","",VLOOKUP(E22,[0]!商品一覧,2))</f>
        <v/>
      </c>
      <c r="G22" s="4"/>
      <c r="H22" s="52" t="str">
        <f>IF(E22="","",VLOOKUP(E22,[0]!商品一覧,4))</f>
        <v/>
      </c>
      <c r="I22" s="45" t="str">
        <f t="shared" si="0"/>
        <v/>
      </c>
      <c r="J22" s="53" t="str">
        <f t="shared" si="1"/>
        <v/>
      </c>
    </row>
    <row r="23" spans="1:10">
      <c r="A23" s="42">
        <v>20</v>
      </c>
      <c r="B23" s="19"/>
      <c r="C23" s="17"/>
      <c r="D23" s="45" t="str">
        <f>IF(C23="","",VLOOKUP(C23,[0]!得意先一覧,2))</f>
        <v/>
      </c>
      <c r="E23" s="15"/>
      <c r="F23" s="48" t="str">
        <f>IF(E23="","",VLOOKUP(E23,[0]!商品一覧,2))</f>
        <v/>
      </c>
      <c r="G23" s="4"/>
      <c r="H23" s="52" t="str">
        <f>IF(E23="","",VLOOKUP(E23,[0]!商品一覧,4))</f>
        <v/>
      </c>
      <c r="I23" s="45" t="str">
        <f t="shared" si="0"/>
        <v/>
      </c>
      <c r="J23" s="53" t="str">
        <f t="shared" si="1"/>
        <v/>
      </c>
    </row>
    <row r="24" spans="1:10">
      <c r="A24" s="42">
        <v>21</v>
      </c>
      <c r="B24" s="19"/>
      <c r="C24" s="17"/>
      <c r="D24" s="45" t="str">
        <f>IF(C24="","",VLOOKUP(C24,[0]!得意先一覧,2))</f>
        <v/>
      </c>
      <c r="E24" s="15"/>
      <c r="F24" s="48" t="str">
        <f>IF(E24="","",VLOOKUP(E24,[0]!商品一覧,2))</f>
        <v/>
      </c>
      <c r="G24" s="4"/>
      <c r="H24" s="52" t="str">
        <f>IF(E24="","",VLOOKUP(E24,[0]!商品一覧,4))</f>
        <v/>
      </c>
      <c r="I24" s="45" t="str">
        <f t="shared" si="0"/>
        <v/>
      </c>
      <c r="J24" s="53" t="str">
        <f t="shared" si="1"/>
        <v/>
      </c>
    </row>
    <row r="25" spans="1:10">
      <c r="A25" s="42">
        <v>22</v>
      </c>
      <c r="B25" s="19"/>
      <c r="C25" s="17"/>
      <c r="D25" s="45" t="str">
        <f>IF(C25="","",VLOOKUP(C25,[0]!得意先一覧,2))</f>
        <v/>
      </c>
      <c r="E25" s="15"/>
      <c r="F25" s="48" t="str">
        <f>IF(E25="","",VLOOKUP(E25,[0]!商品一覧,2))</f>
        <v/>
      </c>
      <c r="G25" s="4"/>
      <c r="H25" s="52" t="str">
        <f>IF(E25="","",VLOOKUP(E25,[0]!商品一覧,4))</f>
        <v/>
      </c>
      <c r="I25" s="45" t="str">
        <f t="shared" si="0"/>
        <v/>
      </c>
      <c r="J25" s="53" t="str">
        <f t="shared" si="1"/>
        <v/>
      </c>
    </row>
    <row r="26" spans="1:10">
      <c r="A26" s="42">
        <v>23</v>
      </c>
      <c r="B26" s="19"/>
      <c r="C26" s="17"/>
      <c r="D26" s="45" t="str">
        <f>IF(C26="","",VLOOKUP(C26,[0]!得意先一覧,2))</f>
        <v/>
      </c>
      <c r="E26" s="15"/>
      <c r="F26" s="48" t="str">
        <f>IF(E26="","",VLOOKUP(E26,[0]!商品一覧,2))</f>
        <v/>
      </c>
      <c r="G26" s="4"/>
      <c r="H26" s="52" t="str">
        <f>IF(E26="","",VLOOKUP(E26,[0]!商品一覧,4))</f>
        <v/>
      </c>
      <c r="I26" s="45" t="str">
        <f t="shared" si="0"/>
        <v/>
      </c>
      <c r="J26" s="53" t="str">
        <f t="shared" si="1"/>
        <v/>
      </c>
    </row>
    <row r="27" spans="1:10">
      <c r="A27" s="42">
        <v>24</v>
      </c>
      <c r="B27" s="19"/>
      <c r="C27" s="17"/>
      <c r="D27" s="45" t="str">
        <f>IF(C27="","",VLOOKUP(C27,[0]!得意先一覧,2))</f>
        <v/>
      </c>
      <c r="E27" s="15"/>
      <c r="F27" s="48" t="str">
        <f>IF(E27="","",VLOOKUP(E27,[0]!商品一覧,2))</f>
        <v/>
      </c>
      <c r="G27" s="4"/>
      <c r="H27" s="52" t="str">
        <f>IF(E27="","",VLOOKUP(E27,[0]!商品一覧,4))</f>
        <v/>
      </c>
      <c r="I27" s="45" t="str">
        <f t="shared" si="0"/>
        <v/>
      </c>
      <c r="J27" s="53" t="str">
        <f t="shared" si="1"/>
        <v/>
      </c>
    </row>
    <row r="28" spans="1:10">
      <c r="A28" s="42">
        <v>25</v>
      </c>
      <c r="B28" s="19"/>
      <c r="C28" s="17"/>
      <c r="D28" s="45" t="str">
        <f>IF(C28="","",VLOOKUP(C28,[0]!得意先一覧,2))</f>
        <v/>
      </c>
      <c r="E28" s="15"/>
      <c r="F28" s="48" t="str">
        <f>IF(E28="","",VLOOKUP(E28,[0]!商品一覧,2))</f>
        <v/>
      </c>
      <c r="G28" s="4"/>
      <c r="H28" s="52" t="str">
        <f>IF(E28="","",VLOOKUP(E28,[0]!商品一覧,4))</f>
        <v/>
      </c>
      <c r="I28" s="45" t="str">
        <f t="shared" si="0"/>
        <v/>
      </c>
      <c r="J28" s="53" t="str">
        <f t="shared" si="1"/>
        <v/>
      </c>
    </row>
    <row r="29" spans="1:10">
      <c r="A29" s="42">
        <v>26</v>
      </c>
      <c r="B29" s="19"/>
      <c r="C29" s="17"/>
      <c r="D29" s="45" t="str">
        <f>IF(C29="","",VLOOKUP(C29,[0]!得意先一覧,2))</f>
        <v/>
      </c>
      <c r="E29" s="15"/>
      <c r="F29" s="48" t="str">
        <f>IF(E29="","",VLOOKUP(E29,[0]!商品一覧,2))</f>
        <v/>
      </c>
      <c r="G29" s="4"/>
      <c r="H29" s="52" t="str">
        <f>IF(E29="","",VLOOKUP(E29,[0]!商品一覧,4))</f>
        <v/>
      </c>
      <c r="I29" s="45" t="str">
        <f t="shared" si="0"/>
        <v/>
      </c>
      <c r="J29" s="53" t="str">
        <f t="shared" si="1"/>
        <v/>
      </c>
    </row>
    <row r="30" spans="1:10">
      <c r="A30" s="42">
        <v>27</v>
      </c>
      <c r="B30" s="19"/>
      <c r="C30" s="17"/>
      <c r="D30" s="45" t="str">
        <f>IF(C30="","",VLOOKUP(C30,[0]!得意先一覧,2))</f>
        <v/>
      </c>
      <c r="E30" s="15"/>
      <c r="F30" s="48" t="str">
        <f>IF(E30="","",VLOOKUP(E30,[0]!商品一覧,2))</f>
        <v/>
      </c>
      <c r="G30" s="4"/>
      <c r="H30" s="52" t="str">
        <f>IF(E30="","",VLOOKUP(E30,[0]!商品一覧,4))</f>
        <v/>
      </c>
      <c r="I30" s="45" t="str">
        <f t="shared" si="0"/>
        <v/>
      </c>
      <c r="J30" s="53" t="str">
        <f t="shared" si="1"/>
        <v/>
      </c>
    </row>
    <row r="31" spans="1:10">
      <c r="A31" s="42">
        <v>28</v>
      </c>
      <c r="B31" s="19"/>
      <c r="C31" s="17"/>
      <c r="D31" s="45" t="str">
        <f>IF(C31="","",VLOOKUP(C31,[0]!得意先一覧,2))</f>
        <v/>
      </c>
      <c r="E31" s="15"/>
      <c r="F31" s="48" t="str">
        <f>IF(E31="","",VLOOKUP(E31,[0]!商品一覧,2))</f>
        <v/>
      </c>
      <c r="G31" s="4"/>
      <c r="H31" s="52" t="str">
        <f>IF(E31="","",VLOOKUP(E31,[0]!商品一覧,4))</f>
        <v/>
      </c>
      <c r="I31" s="45" t="str">
        <f t="shared" si="0"/>
        <v/>
      </c>
      <c r="J31" s="53" t="str">
        <f t="shared" si="1"/>
        <v/>
      </c>
    </row>
    <row r="32" spans="1:10">
      <c r="A32" s="42">
        <v>29</v>
      </c>
      <c r="B32" s="19"/>
      <c r="C32" s="17"/>
      <c r="D32" s="45" t="str">
        <f>IF(C32="","",VLOOKUP(C32,[0]!得意先一覧,2))</f>
        <v/>
      </c>
      <c r="E32" s="15"/>
      <c r="F32" s="48" t="str">
        <f>IF(E32="","",VLOOKUP(E32,[0]!商品一覧,2))</f>
        <v/>
      </c>
      <c r="G32" s="4"/>
      <c r="H32" s="52" t="str">
        <f>IF(E32="","",VLOOKUP(E32,[0]!商品一覧,4))</f>
        <v/>
      </c>
      <c r="I32" s="45" t="str">
        <f t="shared" si="0"/>
        <v/>
      </c>
      <c r="J32" s="53" t="str">
        <f t="shared" si="1"/>
        <v/>
      </c>
    </row>
    <row r="33" spans="1:10" ht="14.25" thickBot="1">
      <c r="A33" s="43">
        <v>30</v>
      </c>
      <c r="B33" s="25"/>
      <c r="C33" s="18"/>
      <c r="D33" s="46" t="str">
        <f>IF(C33="","",VLOOKUP(C33,[0]!得意先一覧,2))</f>
        <v/>
      </c>
      <c r="E33" s="16"/>
      <c r="F33" s="49" t="str">
        <f>IF(E33="","",VLOOKUP(E33,[0]!商品一覧,2))</f>
        <v/>
      </c>
      <c r="G33" s="2"/>
      <c r="H33" s="54" t="str">
        <f>IF(E33="","",VLOOKUP(E33,[0]!商品一覧,4))</f>
        <v/>
      </c>
      <c r="I33" s="46" t="str">
        <f t="shared" si="0"/>
        <v/>
      </c>
      <c r="J33" s="55" t="str">
        <f t="shared" si="1"/>
        <v/>
      </c>
    </row>
  </sheetData>
  <mergeCells count="2">
    <mergeCell ref="A1:F1"/>
    <mergeCell ref="G1:J1"/>
  </mergeCells>
  <phoneticPr fontId="2"/>
  <dataValidations count="2">
    <dataValidation type="list" allowBlank="1" showInputMessage="1" showErrorMessage="1" sqref="E4:E33">
      <formula1>商品コード</formula1>
    </dataValidation>
    <dataValidation type="list" allowBlank="1" showInputMessage="1" showErrorMessage="1" sqref="C4:C33">
      <formula1>得意先コード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showGridLines="0" workbookViewId="0"/>
  </sheetViews>
  <sheetFormatPr defaultRowHeight="13.5"/>
  <cols>
    <col min="1" max="1" width="1.75" customWidth="1"/>
    <col min="2" max="2" width="8.625" bestFit="1" customWidth="1"/>
    <col min="3" max="3" width="27" bestFit="1" customWidth="1"/>
    <col min="4" max="4" width="9.625" bestFit="1" customWidth="1"/>
    <col min="5" max="6" width="5.375" bestFit="1" customWidth="1"/>
    <col min="17" max="17" width="27" bestFit="1" customWidth="1"/>
  </cols>
  <sheetData>
    <row r="1" spans="2:6" ht="14.25" thickBot="1">
      <c r="B1" s="10" t="s">
        <v>2</v>
      </c>
      <c r="C1" s="11" t="s">
        <v>1</v>
      </c>
      <c r="D1" s="12" t="s">
        <v>4</v>
      </c>
      <c r="E1" s="12" t="s">
        <v>0</v>
      </c>
      <c r="F1" s="13" t="s">
        <v>3</v>
      </c>
    </row>
    <row r="2" spans="2:6">
      <c r="B2" s="7" t="s">
        <v>5</v>
      </c>
      <c r="C2" s="3" t="s">
        <v>24</v>
      </c>
      <c r="D2" s="26">
        <v>500</v>
      </c>
      <c r="E2" s="26">
        <v>250</v>
      </c>
      <c r="F2" s="27">
        <v>125</v>
      </c>
    </row>
    <row r="3" spans="2:6">
      <c r="B3" s="8" t="s">
        <v>6</v>
      </c>
      <c r="C3" s="5" t="s">
        <v>25</v>
      </c>
      <c r="D3" s="30">
        <v>500</v>
      </c>
      <c r="E3" s="30">
        <v>200</v>
      </c>
      <c r="F3" s="31">
        <v>100</v>
      </c>
    </row>
    <row r="4" spans="2:6">
      <c r="B4" s="8"/>
      <c r="C4" s="5"/>
      <c r="D4" s="30"/>
      <c r="E4" s="30"/>
      <c r="F4" s="31"/>
    </row>
    <row r="5" spans="2:6">
      <c r="B5" s="8"/>
      <c r="C5" s="5"/>
      <c r="D5" s="30"/>
      <c r="E5" s="30"/>
      <c r="F5" s="31"/>
    </row>
    <row r="6" spans="2:6">
      <c r="B6" s="8"/>
      <c r="C6" s="5"/>
      <c r="D6" s="30"/>
      <c r="E6" s="30"/>
      <c r="F6" s="31"/>
    </row>
    <row r="7" spans="2:6">
      <c r="B7" s="8"/>
      <c r="C7" s="5"/>
      <c r="D7" s="30"/>
      <c r="E7" s="30"/>
      <c r="F7" s="31"/>
    </row>
    <row r="8" spans="2:6">
      <c r="B8" s="8"/>
      <c r="C8" s="5"/>
      <c r="D8" s="30"/>
      <c r="E8" s="30"/>
      <c r="F8" s="31"/>
    </row>
    <row r="9" spans="2:6">
      <c r="B9" s="8"/>
      <c r="C9" s="5"/>
      <c r="D9" s="30"/>
      <c r="E9" s="30"/>
      <c r="F9" s="31"/>
    </row>
    <row r="10" spans="2:6">
      <c r="B10" s="8"/>
      <c r="C10" s="5"/>
      <c r="D10" s="30"/>
      <c r="E10" s="30"/>
      <c r="F10" s="31"/>
    </row>
    <row r="11" spans="2:6">
      <c r="B11" s="8"/>
      <c r="C11" s="5"/>
      <c r="D11" s="30"/>
      <c r="E11" s="30"/>
      <c r="F11" s="31"/>
    </row>
    <row r="12" spans="2:6">
      <c r="B12" s="8"/>
      <c r="C12" s="5"/>
      <c r="D12" s="30"/>
      <c r="E12" s="30"/>
      <c r="F12" s="31"/>
    </row>
    <row r="13" spans="2:6">
      <c r="B13" s="8"/>
      <c r="C13" s="5"/>
      <c r="D13" s="30"/>
      <c r="E13" s="30"/>
      <c r="F13" s="31"/>
    </row>
    <row r="14" spans="2:6">
      <c r="B14" s="8"/>
      <c r="C14" s="5"/>
      <c r="D14" s="30"/>
      <c r="E14" s="30"/>
      <c r="F14" s="31"/>
    </row>
    <row r="15" spans="2:6">
      <c r="B15" s="8"/>
      <c r="C15" s="5"/>
      <c r="D15" s="30"/>
      <c r="E15" s="30"/>
      <c r="F15" s="31"/>
    </row>
    <row r="16" spans="2:6">
      <c r="B16" s="8"/>
      <c r="C16" s="5"/>
      <c r="D16" s="30"/>
      <c r="E16" s="30"/>
      <c r="F16" s="31"/>
    </row>
    <row r="17" spans="2:6">
      <c r="B17" s="8"/>
      <c r="C17" s="5"/>
      <c r="D17" s="30"/>
      <c r="E17" s="30"/>
      <c r="F17" s="31"/>
    </row>
    <row r="18" spans="2:6">
      <c r="B18" s="8"/>
      <c r="C18" s="5"/>
      <c r="D18" s="30"/>
      <c r="E18" s="30"/>
      <c r="F18" s="31"/>
    </row>
    <row r="19" spans="2:6">
      <c r="B19" s="8"/>
      <c r="C19" s="5"/>
      <c r="D19" s="30"/>
      <c r="E19" s="30"/>
      <c r="F19" s="31"/>
    </row>
    <row r="20" spans="2:6">
      <c r="B20" s="8"/>
      <c r="C20" s="5"/>
      <c r="D20" s="30"/>
      <c r="E20" s="30"/>
      <c r="F20" s="31"/>
    </row>
    <row r="21" spans="2:6">
      <c r="B21" s="8"/>
      <c r="C21" s="5"/>
      <c r="D21" s="30"/>
      <c r="E21" s="30"/>
      <c r="F21" s="31"/>
    </row>
    <row r="22" spans="2:6">
      <c r="B22" s="8"/>
      <c r="C22" s="5"/>
      <c r="D22" s="30"/>
      <c r="E22" s="30"/>
      <c r="F22" s="31"/>
    </row>
    <row r="23" spans="2:6">
      <c r="B23" s="8"/>
      <c r="C23" s="5"/>
      <c r="D23" s="30"/>
      <c r="E23" s="30"/>
      <c r="F23" s="31"/>
    </row>
    <row r="24" spans="2:6">
      <c r="B24" s="8"/>
      <c r="C24" s="5"/>
      <c r="D24" s="30"/>
      <c r="E24" s="30"/>
      <c r="F24" s="31"/>
    </row>
    <row r="25" spans="2:6" ht="13.5" customHeight="1">
      <c r="B25" s="8"/>
      <c r="C25" s="5"/>
      <c r="D25" s="30"/>
      <c r="E25" s="30"/>
      <c r="F25" s="31"/>
    </row>
    <row r="26" spans="2:6" ht="14.25" customHeight="1">
      <c r="B26" s="8"/>
      <c r="C26" s="5"/>
      <c r="D26" s="30"/>
      <c r="E26" s="30"/>
      <c r="F26" s="31"/>
    </row>
    <row r="27" spans="2:6" ht="13.5" customHeight="1">
      <c r="B27" s="8"/>
      <c r="C27" s="5"/>
      <c r="D27" s="30"/>
      <c r="E27" s="30"/>
      <c r="F27" s="31"/>
    </row>
    <row r="28" spans="2:6" ht="14.25" customHeight="1">
      <c r="B28" s="8"/>
      <c r="C28" s="5"/>
      <c r="D28" s="30"/>
      <c r="E28" s="30"/>
      <c r="F28" s="31"/>
    </row>
    <row r="29" spans="2:6" ht="14.25" customHeight="1">
      <c r="B29" s="8"/>
      <c r="C29" s="5"/>
      <c r="D29" s="30"/>
      <c r="E29" s="30"/>
      <c r="F29" s="31"/>
    </row>
    <row r="30" spans="2:6">
      <c r="B30" s="8"/>
      <c r="C30" s="5"/>
      <c r="D30" s="30"/>
      <c r="E30" s="30"/>
      <c r="F30" s="31"/>
    </row>
    <row r="31" spans="2:6">
      <c r="B31" s="8"/>
      <c r="C31" s="5"/>
      <c r="D31" s="30"/>
      <c r="E31" s="30"/>
      <c r="F31" s="31"/>
    </row>
    <row r="32" spans="2:6">
      <c r="B32" s="8"/>
      <c r="C32" s="5"/>
      <c r="D32" s="30"/>
      <c r="E32" s="30"/>
      <c r="F32" s="31"/>
    </row>
    <row r="33" spans="2:6">
      <c r="B33" s="8"/>
      <c r="C33" s="5"/>
      <c r="D33" s="30"/>
      <c r="E33" s="30"/>
      <c r="F33" s="31"/>
    </row>
    <row r="34" spans="2:6">
      <c r="B34" s="8"/>
      <c r="C34" s="5"/>
      <c r="D34" s="30"/>
      <c r="E34" s="30"/>
      <c r="F34" s="31"/>
    </row>
    <row r="35" spans="2:6">
      <c r="B35" s="8"/>
      <c r="C35" s="5"/>
      <c r="D35" s="30"/>
      <c r="E35" s="30"/>
      <c r="F35" s="31"/>
    </row>
    <row r="36" spans="2:6">
      <c r="B36" s="8"/>
      <c r="C36" s="5"/>
      <c r="D36" s="30"/>
      <c r="E36" s="30"/>
      <c r="F36" s="31"/>
    </row>
    <row r="37" spans="2:6">
      <c r="B37" s="8"/>
      <c r="C37" s="5"/>
      <c r="D37" s="30"/>
      <c r="E37" s="30"/>
      <c r="F37" s="31"/>
    </row>
    <row r="38" spans="2:6">
      <c r="B38" s="8"/>
      <c r="C38" s="5"/>
      <c r="D38" s="30"/>
      <c r="E38" s="30"/>
      <c r="F38" s="31"/>
    </row>
    <row r="39" spans="2:6">
      <c r="B39" s="8"/>
      <c r="C39" s="5"/>
      <c r="D39" s="30"/>
      <c r="E39" s="30"/>
      <c r="F39" s="31"/>
    </row>
    <row r="40" spans="2:6">
      <c r="B40" s="8"/>
      <c r="C40" s="5"/>
      <c r="D40" s="30"/>
      <c r="E40" s="30"/>
      <c r="F40" s="31"/>
    </row>
    <row r="41" spans="2:6">
      <c r="B41" s="8"/>
      <c r="C41" s="5"/>
      <c r="D41" s="30"/>
      <c r="E41" s="30"/>
      <c r="F41" s="31"/>
    </row>
    <row r="42" spans="2:6">
      <c r="B42" s="8"/>
      <c r="C42" s="5"/>
      <c r="D42" s="30"/>
      <c r="E42" s="30"/>
      <c r="F42" s="31"/>
    </row>
    <row r="43" spans="2:6">
      <c r="B43" s="8"/>
      <c r="C43" s="5"/>
      <c r="D43" s="30"/>
      <c r="E43" s="30"/>
      <c r="F43" s="31"/>
    </row>
    <row r="44" spans="2:6">
      <c r="B44" s="8"/>
      <c r="C44" s="5"/>
      <c r="D44" s="30"/>
      <c r="E44" s="30"/>
      <c r="F44" s="31"/>
    </row>
    <row r="45" spans="2:6">
      <c r="B45" s="8"/>
      <c r="C45" s="5"/>
      <c r="D45" s="30"/>
      <c r="E45" s="30"/>
      <c r="F45" s="31"/>
    </row>
    <row r="46" spans="2:6" ht="14.25" thickBot="1">
      <c r="B46" s="9"/>
      <c r="C46" s="6"/>
      <c r="D46" s="28"/>
      <c r="E46" s="28"/>
      <c r="F46" s="29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showGridLines="0" workbookViewId="0"/>
  </sheetViews>
  <sheetFormatPr defaultRowHeight="13.5"/>
  <cols>
    <col min="1" max="1" width="1.75" customWidth="1"/>
    <col min="2" max="2" width="10.25" bestFit="1" customWidth="1"/>
    <col min="3" max="3" width="27" bestFit="1" customWidth="1"/>
    <col min="4" max="4" width="6.375" bestFit="1" customWidth="1"/>
    <col min="5" max="5" width="16.625" bestFit="1" customWidth="1"/>
    <col min="16" max="16" width="27" bestFit="1" customWidth="1"/>
  </cols>
  <sheetData>
    <row r="1" spans="2:5" ht="22.5" customHeight="1" thickBot="1">
      <c r="B1" s="10" t="s">
        <v>10</v>
      </c>
      <c r="C1" s="11" t="s">
        <v>11</v>
      </c>
      <c r="D1" s="11" t="s">
        <v>16</v>
      </c>
      <c r="E1" s="14" t="s">
        <v>15</v>
      </c>
    </row>
    <row r="2" spans="2:5">
      <c r="B2" s="32">
        <v>1</v>
      </c>
      <c r="C2" s="3" t="s">
        <v>26</v>
      </c>
      <c r="D2" s="33" t="s">
        <v>17</v>
      </c>
      <c r="E2" s="34" t="s">
        <v>21</v>
      </c>
    </row>
    <row r="3" spans="2:5">
      <c r="B3" s="35">
        <v>2</v>
      </c>
      <c r="C3" s="5" t="s">
        <v>27</v>
      </c>
      <c r="D3" s="36" t="s">
        <v>18</v>
      </c>
      <c r="E3" s="37" t="s">
        <v>28</v>
      </c>
    </row>
    <row r="4" spans="2:5">
      <c r="B4" s="35">
        <v>3</v>
      </c>
      <c r="C4" s="5"/>
      <c r="D4" s="36"/>
      <c r="E4" s="37"/>
    </row>
    <row r="5" spans="2:5">
      <c r="B5" s="35">
        <v>4</v>
      </c>
      <c r="C5" s="5"/>
      <c r="D5" s="36"/>
      <c r="E5" s="37"/>
    </row>
    <row r="6" spans="2:5">
      <c r="B6" s="35">
        <v>5</v>
      </c>
      <c r="C6" s="5"/>
      <c r="D6" s="36"/>
      <c r="E6" s="37"/>
    </row>
    <row r="7" spans="2:5">
      <c r="B7" s="35">
        <v>6</v>
      </c>
      <c r="C7" s="5"/>
      <c r="D7" s="36"/>
      <c r="E7" s="37"/>
    </row>
    <row r="8" spans="2:5">
      <c r="B8" s="35">
        <v>7</v>
      </c>
      <c r="C8" s="5"/>
      <c r="D8" s="36"/>
      <c r="E8" s="37"/>
    </row>
    <row r="9" spans="2:5">
      <c r="B9" s="35">
        <v>8</v>
      </c>
      <c r="C9" s="5"/>
      <c r="D9" s="36"/>
      <c r="E9" s="37"/>
    </row>
    <row r="10" spans="2:5">
      <c r="B10" s="35">
        <v>9</v>
      </c>
      <c r="C10" s="5"/>
      <c r="D10" s="36"/>
      <c r="E10" s="37"/>
    </row>
    <row r="11" spans="2:5">
      <c r="B11" s="35">
        <v>10</v>
      </c>
      <c r="C11" s="5"/>
      <c r="D11" s="36"/>
      <c r="E11" s="37"/>
    </row>
    <row r="12" spans="2:5">
      <c r="B12" s="35">
        <v>11</v>
      </c>
      <c r="C12" s="5"/>
      <c r="D12" s="36"/>
      <c r="E12" s="37"/>
    </row>
    <row r="13" spans="2:5">
      <c r="B13" s="35">
        <v>12</v>
      </c>
      <c r="C13" s="5"/>
      <c r="D13" s="36"/>
      <c r="E13" s="37"/>
    </row>
    <row r="14" spans="2:5">
      <c r="B14" s="35">
        <v>13</v>
      </c>
      <c r="C14" s="5"/>
      <c r="D14" s="36"/>
      <c r="E14" s="37"/>
    </row>
    <row r="15" spans="2:5">
      <c r="B15" s="35">
        <v>14</v>
      </c>
      <c r="C15" s="5"/>
      <c r="D15" s="36"/>
      <c r="E15" s="37"/>
    </row>
    <row r="16" spans="2:5">
      <c r="B16" s="35">
        <v>15</v>
      </c>
      <c r="C16" s="5"/>
      <c r="D16" s="36"/>
      <c r="E16" s="37"/>
    </row>
    <row r="17" spans="2:5">
      <c r="B17" s="35">
        <v>16</v>
      </c>
      <c r="C17" s="5"/>
      <c r="D17" s="36"/>
      <c r="E17" s="37"/>
    </row>
    <row r="18" spans="2:5">
      <c r="B18" s="35">
        <v>17</v>
      </c>
      <c r="C18" s="5"/>
      <c r="D18" s="36"/>
      <c r="E18" s="37"/>
    </row>
    <row r="19" spans="2:5">
      <c r="B19" s="35">
        <v>18</v>
      </c>
      <c r="C19" s="5"/>
      <c r="D19" s="36"/>
      <c r="E19" s="37"/>
    </row>
    <row r="20" spans="2:5">
      <c r="B20" s="35">
        <v>19</v>
      </c>
      <c r="C20" s="5"/>
      <c r="D20" s="36"/>
      <c r="E20" s="37"/>
    </row>
    <row r="21" spans="2:5" ht="14.25" thickBot="1">
      <c r="B21" s="38">
        <v>20</v>
      </c>
      <c r="C21" s="6"/>
      <c r="D21" s="39"/>
      <c r="E21" s="40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売上台帳</TPFriendlyName>
    <NumericId xmlns="1119c2e5-8fb9-4d5f-baf1-202c530f2c34">-1</NumericId>
    <BusinessGroup xmlns="1119c2e5-8fb9-4d5f-baf1-202c530f2c34" xsi:nil="true"/>
    <SourceTitle xmlns="1119c2e5-8fb9-4d5f-baf1-202c530f2c34">売上台帳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338087</Value>
      <Value>451469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2010-01-26T04:25:17+00:00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TP010378488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50350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A138493-A9A2-451A-B28A-CB64B139BE9B}"/>
</file>

<file path=customXml/itemProps2.xml><?xml version="1.0" encoding="utf-8"?>
<ds:datastoreItem xmlns:ds="http://schemas.openxmlformats.org/officeDocument/2006/customXml" ds:itemID="{6B16D0C5-5614-44BE-B8C2-5A6C97F180C4}"/>
</file>

<file path=customXml/itemProps3.xml><?xml version="1.0" encoding="utf-8"?>
<ds:datastoreItem xmlns:ds="http://schemas.openxmlformats.org/officeDocument/2006/customXml" ds:itemID="{20612944-51A6-4906-9108-18336B0605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1月</vt:lpstr>
      <vt:lpstr>商品一覧表</vt:lpstr>
      <vt:lpstr>得意先一覧表</vt:lpstr>
      <vt:lpstr>'1月'!Print_Area</vt:lpstr>
      <vt:lpstr>商品一覧表!Print_Area</vt:lpstr>
      <vt:lpstr>得意先一覧表!Print_Area</vt:lpstr>
      <vt:lpstr>得意先一覧表!商品コード</vt:lpstr>
      <vt:lpstr>商品コード</vt:lpstr>
      <vt:lpstr>得意先一覧表!商品一覧</vt:lpstr>
      <vt:lpstr>商品一覧</vt:lpstr>
      <vt:lpstr>得意先コード</vt:lpstr>
      <vt:lpstr>得意先一覧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売上台帳</dc:title>
  <dc:subject/>
  <dc:creator>Microsoft Corporation</dc:creator>
  <cp:keywords/>
  <dc:description/>
  <cp:lastModifiedBy>AWS CFM Account</cp:lastModifiedBy>
  <cp:lastPrinted>2003-05-01T01:08:47Z</cp:lastPrinted>
  <dcterms:created xsi:type="dcterms:W3CDTF">2003-03-19T15:00:00Z</dcterms:created>
  <dcterms:modified xsi:type="dcterms:W3CDTF">2012-05-30T12:52:35Z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11717600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