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1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Deli\P2019\MSOFFICEUA\Templates\Phases\20190509_Actions_on_JA_era_templates_based_on_recommendations_3230758\01_Fixed\"/>
    </mc:Choice>
  </mc:AlternateContent>
  <xr:revisionPtr revIDLastSave="0" documentId="13_ncr:1_{3673BB2B-0592-423D-817E-5CB791FC7FDC}" xr6:coauthVersionLast="43" xr6:coauthVersionMax="43" xr10:uidLastSave="{00000000-0000-0000-0000-000000000000}"/>
  <bookViews>
    <workbookView xWindow="-120" yWindow="-120" windowWidth="27960" windowHeight="14475" xr2:uid="{00000000-000D-0000-FFFF-FFFF00000000}"/>
  </bookViews>
  <sheets>
    <sheet name="給料明細書" sheetId="8" r:id="rId1"/>
    <sheet name="社員マスター" sheetId="7" r:id="rId2"/>
    <sheet name="使い方" sheetId="5" r:id="rId3"/>
  </sheets>
  <definedNames>
    <definedName name="_xlnm.Print_Area" localSheetId="0">給料明細書!$A$1:$J$60</definedName>
    <definedName name="_xlnm.Print_Area" localSheetId="2">使い方!$A$1:$J$60</definedName>
    <definedName name="_xlnm.Print_Area" localSheetId="1">社員マスター!$A$1:$K$63</definedName>
    <definedName name="社員マスター">OFFSET(社員マスター!$B$5,0,0,COUNTA(社員マスター!$B:$B),2)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8" l="1"/>
  <c r="B6" i="8" s="1"/>
  <c r="B5" i="5"/>
  <c r="G20" i="5"/>
  <c r="B6" i="5" s="1"/>
  <c r="C8" i="5"/>
  <c r="C9" i="5"/>
  <c r="H30" i="5"/>
  <c r="H35" i="5"/>
  <c r="G24" i="5" s="1"/>
  <c r="H35" i="8"/>
  <c r="H30" i="8"/>
  <c r="G24" i="8" s="1"/>
  <c r="B5" i="8"/>
  <c r="C9" i="8"/>
  <c r="C8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 JUNGLE</author>
  </authors>
  <commentList>
    <comment ref="B18" authorId="0" shapeId="0" xr:uid="{00000000-0006-0000-0200-000001000000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2020/1/25のように入力すると、平成16年1月のように表示され、セルB5にも表示されます
</t>
        </r>
      </text>
    </comment>
    <comment ref="C20" authorId="0" shapeId="0" xr:uid="{00000000-0006-0000-0200-000002000000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部門名を入力すると、セルC8にも表示されます。
</t>
        </r>
      </text>
    </comment>
    <comment ref="E20" authorId="0" shapeId="0" xr:uid="{00000000-0006-0000-0200-000003000000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社員マスターシートのコードマスターに登録した社員NOを入力するとセルC9にも表示されます
</t>
        </r>
      </text>
    </comment>
    <comment ref="G20" authorId="0" shapeId="0" xr:uid="{00000000-0006-0000-0200-000004000000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コードに対応した社員名が表示されます
</t>
        </r>
      </text>
    </comment>
    <comment ref="G24" authorId="0" shapeId="0" xr:uid="{00000000-0006-0000-0200-000005000000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総支給額から控除計を差し引いた計算結果が表示されます
</t>
        </r>
      </text>
    </comment>
    <comment ref="H30" authorId="0" shapeId="0" xr:uid="{00000000-0006-0000-0200-000006000000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支給の各項目に入力した値を合計した結果が表示されます
</t>
        </r>
      </text>
    </comment>
    <comment ref="H35" authorId="0" shapeId="0" xr:uid="{00000000-0006-0000-0200-000007000000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控除の各項目に入力した値を合計した結果が表示されます
</t>
        </r>
      </text>
    </comment>
  </commentList>
</comments>
</file>

<file path=xl/sharedStrings.xml><?xml version="1.0" encoding="utf-8"?>
<sst xmlns="http://schemas.openxmlformats.org/spreadsheetml/2006/main" count="92" uniqueCount="83">
  <si>
    <t>給料明細書</t>
  </si>
  <si>
    <t>基本給</t>
    <rPh sb="0" eb="3">
      <t>キホンキュウ</t>
    </rPh>
    <phoneticPr fontId="3"/>
  </si>
  <si>
    <t>役職手当</t>
    <rPh sb="0" eb="2">
      <t>ヤクショク</t>
    </rPh>
    <rPh sb="2" eb="4">
      <t>テアテ</t>
    </rPh>
    <phoneticPr fontId="3"/>
  </si>
  <si>
    <t>資格手当</t>
    <rPh sb="0" eb="2">
      <t>シカク</t>
    </rPh>
    <rPh sb="2" eb="4">
      <t>テア</t>
    </rPh>
    <phoneticPr fontId="3"/>
  </si>
  <si>
    <t>家族手当</t>
    <rPh sb="0" eb="2">
      <t>カゾク</t>
    </rPh>
    <rPh sb="2" eb="4">
      <t>テアテ</t>
    </rPh>
    <phoneticPr fontId="3"/>
  </si>
  <si>
    <t>時間外手当</t>
    <rPh sb="0" eb="3">
      <t>ジカンガイ</t>
    </rPh>
    <rPh sb="3" eb="5">
      <t>テアテ</t>
    </rPh>
    <phoneticPr fontId="3"/>
  </si>
  <si>
    <t>通勤手当</t>
    <rPh sb="0" eb="2">
      <t>ツウキン</t>
    </rPh>
    <rPh sb="2" eb="4">
      <t>テアテ</t>
    </rPh>
    <phoneticPr fontId="3"/>
  </si>
  <si>
    <t>不就労控除</t>
    <rPh sb="0" eb="1">
      <t>フ</t>
    </rPh>
    <rPh sb="1" eb="3">
      <t>シュウロウ</t>
    </rPh>
    <rPh sb="3" eb="5">
      <t>コウジョ</t>
    </rPh>
    <phoneticPr fontId="3"/>
  </si>
  <si>
    <t>総支給額</t>
    <rPh sb="0" eb="1">
      <t>ソウ</t>
    </rPh>
    <rPh sb="1" eb="4">
      <t>シキュウガク</t>
    </rPh>
    <phoneticPr fontId="3"/>
  </si>
  <si>
    <t>厚生年金</t>
    <rPh sb="0" eb="2">
      <t>コウセイ</t>
    </rPh>
    <rPh sb="2" eb="4">
      <t>ネンキン</t>
    </rPh>
    <phoneticPr fontId="3"/>
  </si>
  <si>
    <t>雇用保険</t>
    <rPh sb="0" eb="2">
      <t>コヨウ</t>
    </rPh>
    <rPh sb="2" eb="4">
      <t>ホケン</t>
    </rPh>
    <phoneticPr fontId="3"/>
  </si>
  <si>
    <t>社会保険料</t>
    <rPh sb="0" eb="2">
      <t>シャカイ</t>
    </rPh>
    <rPh sb="2" eb="5">
      <t>ホケンリョウ</t>
    </rPh>
    <phoneticPr fontId="3"/>
  </si>
  <si>
    <t>所得税</t>
    <rPh sb="0" eb="3">
      <t>ショトクゼイ</t>
    </rPh>
    <phoneticPr fontId="3"/>
  </si>
  <si>
    <t>住民税</t>
    <rPh sb="0" eb="3">
      <t>ジュウミンゼイ</t>
    </rPh>
    <phoneticPr fontId="3"/>
  </si>
  <si>
    <t>積立金</t>
    <rPh sb="0" eb="2">
      <t>ツミタテ</t>
    </rPh>
    <rPh sb="2" eb="3">
      <t>キン</t>
    </rPh>
    <phoneticPr fontId="3"/>
  </si>
  <si>
    <t>返済</t>
    <rPh sb="0" eb="2">
      <t>ヘンサイ</t>
    </rPh>
    <phoneticPr fontId="3"/>
  </si>
  <si>
    <t>控除計</t>
    <rPh sb="0" eb="2">
      <t>コウジョ</t>
    </rPh>
    <rPh sb="2" eb="3">
      <t>ケイ</t>
    </rPh>
    <phoneticPr fontId="3"/>
  </si>
  <si>
    <t>差引支給額</t>
    <rPh sb="0" eb="2">
      <t>サシヒキ</t>
    </rPh>
    <rPh sb="2" eb="5">
      <t>シキュウガク</t>
    </rPh>
    <phoneticPr fontId="3"/>
  </si>
  <si>
    <t>健康保険（介護）</t>
    <rPh sb="0" eb="2">
      <t>ケンコウ</t>
    </rPh>
    <rPh sb="2" eb="4">
      <t>ホケン</t>
    </rPh>
    <rPh sb="5" eb="7">
      <t>カイゴ</t>
    </rPh>
    <phoneticPr fontId="3"/>
  </si>
  <si>
    <t>健康保険（健保）</t>
    <rPh sb="0" eb="2">
      <t>ケンコウ</t>
    </rPh>
    <rPh sb="2" eb="4">
      <t>ホケン</t>
    </rPh>
    <rPh sb="5" eb="7">
      <t>ケンポ</t>
    </rPh>
    <phoneticPr fontId="3"/>
  </si>
  <si>
    <t>支給</t>
    <rPh sb="0" eb="2">
      <t>シキュウ</t>
    </rPh>
    <phoneticPr fontId="3"/>
  </si>
  <si>
    <t>控除</t>
    <rPh sb="0" eb="2">
      <t>コウジョ</t>
    </rPh>
    <phoneticPr fontId="3"/>
  </si>
  <si>
    <t>労働日数</t>
    <rPh sb="0" eb="2">
      <t>ロウドウ</t>
    </rPh>
    <rPh sb="2" eb="4">
      <t>ニッスウ</t>
    </rPh>
    <phoneticPr fontId="3"/>
  </si>
  <si>
    <t>出勤日数</t>
    <rPh sb="0" eb="2">
      <t>シュッキン</t>
    </rPh>
    <rPh sb="2" eb="4">
      <t>ニッスウ</t>
    </rPh>
    <phoneticPr fontId="3"/>
  </si>
  <si>
    <t>有休休暇日数</t>
    <rPh sb="0" eb="2">
      <t>ユウキュウ</t>
    </rPh>
    <rPh sb="2" eb="4">
      <t>キュウカ</t>
    </rPh>
    <rPh sb="4" eb="6">
      <t>ニッスウ</t>
    </rPh>
    <phoneticPr fontId="3"/>
  </si>
  <si>
    <t>社員NO</t>
    <rPh sb="0" eb="2">
      <t>シャイン</t>
    </rPh>
    <phoneticPr fontId="3"/>
  </si>
  <si>
    <t>氏名</t>
    <rPh sb="0" eb="2">
      <t>シメイ</t>
    </rPh>
    <phoneticPr fontId="3"/>
  </si>
  <si>
    <t>欠勤日数</t>
    <rPh sb="0" eb="2">
      <t>ケッキン</t>
    </rPh>
    <rPh sb="2" eb="4">
      <t>ニッスウ</t>
    </rPh>
    <phoneticPr fontId="3"/>
  </si>
  <si>
    <t>遅刻回数</t>
    <rPh sb="0" eb="2">
      <t>チコク</t>
    </rPh>
    <rPh sb="2" eb="4">
      <t>カイスウ</t>
    </rPh>
    <phoneticPr fontId="3"/>
  </si>
  <si>
    <t>早退回数</t>
    <rPh sb="0" eb="2">
      <t>ソウタイ</t>
    </rPh>
    <rPh sb="2" eb="4">
      <t>カイスウ</t>
    </rPh>
    <phoneticPr fontId="3"/>
  </si>
  <si>
    <t>慶弔休暇日数</t>
    <rPh sb="0" eb="2">
      <t>ケイチョウ</t>
    </rPh>
    <rPh sb="2" eb="4">
      <t>キュウカ</t>
    </rPh>
    <rPh sb="4" eb="6">
      <t>ニッスウ</t>
    </rPh>
    <phoneticPr fontId="3"/>
  </si>
  <si>
    <t>勤怠</t>
    <rPh sb="0" eb="2">
      <t>キンタイ</t>
    </rPh>
    <phoneticPr fontId="3"/>
  </si>
  <si>
    <t>備考</t>
    <rPh sb="0" eb="2">
      <t>ビコウ</t>
    </rPh>
    <phoneticPr fontId="3"/>
  </si>
  <si>
    <t>コードマスター</t>
    <phoneticPr fontId="3"/>
  </si>
  <si>
    <t>コードNO</t>
    <phoneticPr fontId="3"/>
  </si>
  <si>
    <t>社員名</t>
    <rPh sb="0" eb="2">
      <t>シャイン</t>
    </rPh>
    <rPh sb="2" eb="3">
      <t>メイ</t>
    </rPh>
    <phoneticPr fontId="3"/>
  </si>
  <si>
    <t>殿</t>
    <rPh sb="0" eb="1">
      <t>トノ</t>
    </rPh>
    <phoneticPr fontId="3"/>
  </si>
  <si>
    <t>給料明細書</t>
    <rPh sb="0" eb="2">
      <t>キュウリョウ</t>
    </rPh>
    <rPh sb="2" eb="5">
      <t>メイサイショ</t>
    </rPh>
    <phoneticPr fontId="3"/>
  </si>
  <si>
    <t>部門名</t>
    <rPh sb="0" eb="2">
      <t>ブモン</t>
    </rPh>
    <rPh sb="2" eb="3">
      <t>ナ</t>
    </rPh>
    <phoneticPr fontId="3"/>
  </si>
  <si>
    <t>部門名</t>
    <rPh sb="0" eb="2">
      <t>ブモン</t>
    </rPh>
    <rPh sb="2" eb="3">
      <t>メイ</t>
    </rPh>
    <phoneticPr fontId="3"/>
  </si>
  <si>
    <t>経理</t>
    <rPh sb="0" eb="2">
      <t>ケイリ</t>
    </rPh>
    <phoneticPr fontId="3"/>
  </si>
  <si>
    <t>コードNOは重複しないように設定してください。</t>
    <rPh sb="6" eb="8">
      <t>チョウフク</t>
    </rPh>
    <rPh sb="14" eb="16">
      <t>セッテイ</t>
    </rPh>
    <phoneticPr fontId="3"/>
  </si>
  <si>
    <t>殿</t>
  </si>
  <si>
    <t>部門名</t>
  </si>
  <si>
    <t>社員NO</t>
  </si>
  <si>
    <t>経理</t>
  </si>
  <si>
    <t>氏名</t>
  </si>
  <si>
    <t>勤怠</t>
  </si>
  <si>
    <t>労働日数</t>
  </si>
  <si>
    <t>出勤日数</t>
  </si>
  <si>
    <t>有休休暇日数</t>
  </si>
  <si>
    <t>慶弔休暇日数</t>
  </si>
  <si>
    <t>差引支給額</t>
  </si>
  <si>
    <t>欠勤日数</t>
  </si>
  <si>
    <t>遅刻回数</t>
  </si>
  <si>
    <t>早退回数</t>
  </si>
  <si>
    <t>支給</t>
  </si>
  <si>
    <t>基本給</t>
  </si>
  <si>
    <t>役職手当</t>
  </si>
  <si>
    <t>資格手当</t>
  </si>
  <si>
    <t>家族手当</t>
  </si>
  <si>
    <t>時間外手当</t>
  </si>
  <si>
    <t>通勤手当</t>
  </si>
  <si>
    <t>不就労控除</t>
  </si>
  <si>
    <t>総支給額</t>
  </si>
  <si>
    <t>控除</t>
  </si>
  <si>
    <t>健康保険（介護）</t>
  </si>
  <si>
    <t>健康保険（健保）</t>
  </si>
  <si>
    <t>厚生年金</t>
  </si>
  <si>
    <t>雇用保険</t>
  </si>
  <si>
    <t>社会保険料</t>
  </si>
  <si>
    <t>所得税</t>
  </si>
  <si>
    <t>住民税</t>
  </si>
  <si>
    <t>積立金</t>
  </si>
  <si>
    <t>返済</t>
  </si>
  <si>
    <t>控除計</t>
  </si>
  <si>
    <t>備考</t>
  </si>
  <si>
    <t>超勤時間</t>
    <rPh sb="0" eb="2">
      <t>チョウキン</t>
    </rPh>
    <rPh sb="2" eb="4">
      <t>ジカン</t>
    </rPh>
    <phoneticPr fontId="3"/>
  </si>
  <si>
    <t>※コードNOと社員名を入力し、セルB5からセルC15に設定したコードマスターを完成させてください。</t>
    <rPh sb="7" eb="9">
      <t>シャイン</t>
    </rPh>
    <rPh sb="9" eb="10">
      <t>ナ</t>
    </rPh>
    <rPh sb="11" eb="13">
      <t>ニュウリョク</t>
    </rPh>
    <rPh sb="27" eb="29">
      <t>セッテイ</t>
    </rPh>
    <rPh sb="39" eb="41">
      <t>カンセイ</t>
    </rPh>
    <phoneticPr fontId="3"/>
  </si>
  <si>
    <t>関東商事株式会社</t>
    <rPh sb="0" eb="2">
      <t>カントウ</t>
    </rPh>
    <rPh sb="2" eb="4">
      <t>ショウジ</t>
    </rPh>
    <rPh sb="4" eb="6">
      <t>カブシキ</t>
    </rPh>
    <rPh sb="6" eb="8">
      <t>カイシャ</t>
    </rPh>
    <phoneticPr fontId="3"/>
  </si>
  <si>
    <t>阿部　信夫</t>
    <rPh sb="0" eb="2">
      <t>アベ</t>
    </rPh>
    <rPh sb="3" eb="5">
      <t>ノブオ</t>
    </rPh>
    <phoneticPr fontId="3"/>
  </si>
  <si>
    <t>古田　典夫</t>
    <rPh sb="0" eb="2">
      <t>フルタ</t>
    </rPh>
    <rPh sb="3" eb="5">
      <t>ノリオ</t>
    </rPh>
    <phoneticPr fontId="3"/>
  </si>
  <si>
    <t>正門　恵子</t>
    <rPh sb="0" eb="1">
      <t>タダ</t>
    </rPh>
    <rPh sb="1" eb="2">
      <t>カド</t>
    </rPh>
    <rPh sb="3" eb="5">
      <t>ケイコ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</si>
</sst>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令和&quot;e&quot;年&quot;m&quot;月分&quot;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23"/>
      <name val="ＭＳ Ｐゴシック"/>
      <family val="3"/>
      <charset val="128"/>
    </font>
    <font>
      <b/>
      <sz val="8"/>
      <color indexed="81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lightGray">
        <fgColor indexed="22"/>
      </patternFill>
    </fill>
  </fills>
  <borders count="30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1" fillId="0" borderId="0">
      <alignment vertical="center"/>
    </xf>
  </cellStyleXfs>
  <cellXfs count="122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0" fillId="0" borderId="1" xfId="0" applyBorder="1"/>
    <xf numFmtId="0" fontId="4" fillId="0" borderId="1" xfId="0" applyFont="1" applyBorder="1"/>
    <xf numFmtId="0" fontId="8" fillId="0" borderId="0" xfId="0" applyFont="1" applyAlignment="1">
      <alignment horizontal="center"/>
    </xf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0" borderId="5" xfId="0" applyFont="1" applyBorder="1" applyAlignment="1">
      <alignment horizontal="right"/>
    </xf>
    <xf numFmtId="0" fontId="4" fillId="0" borderId="6" xfId="0" applyFont="1" applyBorder="1"/>
    <xf numFmtId="0" fontId="0" fillId="0" borderId="7" xfId="0" applyBorder="1"/>
    <xf numFmtId="0" fontId="4" fillId="0" borderId="7" xfId="0" applyFont="1" applyBorder="1"/>
    <xf numFmtId="0" fontId="9" fillId="0" borderId="0" xfId="2" applyFont="1">
      <alignment vertical="center"/>
    </xf>
    <xf numFmtId="0" fontId="1" fillId="0" borderId="0" xfId="2">
      <alignment vertical="center"/>
    </xf>
    <xf numFmtId="0" fontId="1" fillId="0" borderId="8" xfId="2" applyBorder="1">
      <alignment vertical="center"/>
    </xf>
    <xf numFmtId="0" fontId="1" fillId="0" borderId="8" xfId="2" applyFont="1" applyBorder="1" applyAlignment="1">
      <alignment horizontal="center" vertical="center"/>
    </xf>
    <xf numFmtId="0" fontId="1" fillId="0" borderId="9" xfId="2" applyBorder="1">
      <alignment vertical="center"/>
    </xf>
    <xf numFmtId="0" fontId="1" fillId="0" borderId="9" xfId="2" applyFont="1" applyBorder="1" applyAlignment="1">
      <alignment horizontal="center" vertical="center"/>
    </xf>
    <xf numFmtId="0" fontId="1" fillId="0" borderId="9" xfId="2" applyBorder="1" applyAlignment="1">
      <alignment horizontal="center" vertical="center"/>
    </xf>
    <xf numFmtId="0" fontId="1" fillId="0" borderId="10" xfId="2" applyBorder="1">
      <alignment vertical="center"/>
    </xf>
    <xf numFmtId="0" fontId="1" fillId="0" borderId="10" xfId="2" applyFill="1" applyBorder="1" applyAlignment="1">
      <alignment horizontal="center" vertical="center"/>
    </xf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0" fillId="0" borderId="7" xfId="0" applyBorder="1" applyProtection="1">
      <protection locked="0"/>
    </xf>
    <xf numFmtId="0" fontId="4" fillId="0" borderId="7" xfId="0" applyFont="1" applyBorder="1" applyProtection="1">
      <protection locked="0"/>
    </xf>
    <xf numFmtId="0" fontId="0" fillId="0" borderId="0" xfId="0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Protection="1">
      <protection locked="0"/>
    </xf>
    <xf numFmtId="0" fontId="4" fillId="0" borderId="1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0" fillId="0" borderId="18" xfId="0" applyFill="1" applyBorder="1" applyProtection="1">
      <protection locked="0"/>
    </xf>
    <xf numFmtId="0" fontId="8" fillId="0" borderId="19" xfId="0" applyFont="1" applyFill="1" applyBorder="1" applyAlignment="1" applyProtection="1">
      <alignment horizontal="left" vertical="center"/>
      <protection locked="0"/>
    </xf>
    <xf numFmtId="0" fontId="4" fillId="0" borderId="20" xfId="0" applyFont="1" applyFill="1" applyBorder="1" applyAlignment="1" applyProtection="1">
      <alignment horizontal="right"/>
      <protection locked="0"/>
    </xf>
    <xf numFmtId="0" fontId="4" fillId="0" borderId="21" xfId="0" applyFont="1" applyFill="1" applyBorder="1" applyAlignment="1" applyProtection="1">
      <alignment horizontal="right"/>
      <protection locked="0"/>
    </xf>
    <xf numFmtId="0" fontId="0" fillId="0" borderId="0" xfId="0" applyFill="1" applyProtection="1">
      <protection locked="0"/>
    </xf>
    <xf numFmtId="0" fontId="0" fillId="0" borderId="22" xfId="0" applyBorder="1" applyAlignment="1" applyProtection="1">
      <alignment vertical="center"/>
      <protection locked="0"/>
    </xf>
    <xf numFmtId="0" fontId="4" fillId="0" borderId="23" xfId="0" applyFont="1" applyFill="1" applyBorder="1" applyProtection="1">
      <protection locked="0"/>
    </xf>
    <xf numFmtId="38" fontId="4" fillId="0" borderId="23" xfId="1" applyFont="1" applyBorder="1" applyProtection="1"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1" fillId="2" borderId="23" xfId="2" applyFill="1" applyBorder="1" applyAlignment="1">
      <alignment horizontal="center" vertical="center"/>
    </xf>
    <xf numFmtId="0" fontId="1" fillId="2" borderId="23" xfId="2" applyFont="1" applyFill="1" applyBorder="1" applyAlignment="1">
      <alignment horizontal="center" vertical="center"/>
    </xf>
    <xf numFmtId="0" fontId="0" fillId="0" borderId="18" xfId="0" applyFill="1" applyBorder="1"/>
    <xf numFmtId="0" fontId="4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0" fillId="0" borderId="0" xfId="0" applyFill="1"/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23" xfId="0" applyFont="1" applyFill="1" applyBorder="1"/>
    <xf numFmtId="38" fontId="4" fillId="0" borderId="23" xfId="1" applyFont="1" applyBorder="1"/>
    <xf numFmtId="0" fontId="4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8" fillId="0" borderId="19" xfId="0" applyFont="1" applyFill="1" applyBorder="1" applyAlignment="1">
      <alignment horizontal="left" vertical="center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vertical="center"/>
    </xf>
    <xf numFmtId="176" fontId="6" fillId="0" borderId="0" xfId="0" applyNumberFormat="1" applyFont="1" applyFill="1" applyAlignment="1" applyProtection="1">
      <alignment horizontal="center" vertical="center"/>
      <protection locked="0"/>
    </xf>
    <xf numFmtId="176" fontId="6" fillId="0" borderId="24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176" fontId="6" fillId="0" borderId="24" xfId="0" applyNumberFormat="1" applyFont="1" applyFill="1" applyBorder="1" applyAlignment="1">
      <alignment horizontal="center" vertical="center"/>
    </xf>
    <xf numFmtId="38" fontId="4" fillId="0" borderId="23" xfId="1" applyFont="1" applyBorder="1" applyAlignment="1" applyProtection="1">
      <alignment horizontal="center"/>
    </xf>
    <xf numFmtId="0" fontId="0" fillId="2" borderId="23" xfId="0" applyFill="1" applyBorder="1" applyAlignment="1" applyProtection="1">
      <alignment horizontal="center" vertical="center" textRotation="255"/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38" fontId="4" fillId="0" borderId="23" xfId="1" applyFont="1" applyBorder="1" applyAlignment="1" applyProtection="1">
      <protection locked="0"/>
    </xf>
    <xf numFmtId="0" fontId="6" fillId="2" borderId="23" xfId="0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11" fillId="0" borderId="25" xfId="0" applyFont="1" applyFill="1" applyBorder="1" applyAlignment="1" applyProtection="1">
      <alignment horizontal="center" vertical="center"/>
      <protection locked="0"/>
    </xf>
    <xf numFmtId="0" fontId="11" fillId="0" borderId="26" xfId="0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4" fillId="0" borderId="23" xfId="0" applyNumberFormat="1" applyFont="1" applyBorder="1" applyAlignment="1" applyProtection="1">
      <alignment horizontal="center" vertical="center"/>
    </xf>
    <xf numFmtId="0" fontId="4" fillId="0" borderId="27" xfId="0" applyNumberFormat="1" applyFont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38" fontId="5" fillId="0" borderId="23" xfId="0" applyNumberFormat="1" applyFont="1" applyBorder="1" applyAlignment="1" applyProtection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6" fillId="2" borderId="23" xfId="0" applyFont="1" applyFill="1" applyBorder="1" applyAlignment="1">
      <alignment horizontal="center"/>
    </xf>
    <xf numFmtId="38" fontId="4" fillId="0" borderId="23" xfId="1" applyFont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38" fontId="4" fillId="0" borderId="23" xfId="1" applyFont="1" applyBorder="1" applyAlignment="1"/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2" borderId="23" xfId="0" applyFill="1" applyBorder="1" applyAlignment="1">
      <alignment horizontal="center" vertical="center" textRotation="255"/>
    </xf>
    <xf numFmtId="0" fontId="5" fillId="0" borderId="0" xfId="0" applyFont="1" applyFill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38" fontId="5" fillId="0" borderId="23" xfId="0" applyNumberFormat="1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時間割5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552450</xdr:colOff>
      <xdr:row>11</xdr:row>
      <xdr:rowOff>142875</xdr:rowOff>
    </xdr:from>
    <xdr:ext cx="1304925" cy="171450"/>
    <xdr:sp macro="" textlink="">
      <xdr:nvSpPr>
        <xdr:cNvPr id="2062" name="Text Box 14">
          <a:extLst>
            <a:ext uri="{FF2B5EF4-FFF2-40B4-BE49-F238E27FC236}">
              <a16:creationId xmlns:a16="http://schemas.microsoft.com/office/drawing/2014/main" id="{00000000-0008-0000-0200-00000E080000}"/>
            </a:ext>
          </a:extLst>
        </xdr:cNvPr>
        <xdr:cNvSpPr txBox="1">
          <a:spLocks noChangeArrowheads="1"/>
        </xdr:cNvSpPr>
      </xdr:nvSpPr>
      <xdr:spPr bwMode="auto">
        <a:xfrm>
          <a:off x="4867275" y="2609850"/>
          <a:ext cx="1304925" cy="171450"/>
        </a:xfrm>
        <a:prstGeom prst="rect">
          <a:avLst/>
        </a:prstGeom>
        <a:solidFill>
          <a:srgbClr val="FFFFCC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zh-CN" altLang="en-US" sz="8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印刷</a:t>
          </a:r>
          <a:r>
            <a:rPr lang="ja-JP" altLang="en-US" sz="8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した</a:t>
          </a:r>
          <a:r>
            <a:rPr lang="zh-CN" altLang="en-US" sz="8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後、山折</a:t>
          </a:r>
          <a:r>
            <a:rPr lang="ja-JP" altLang="en-US" sz="8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りします</a:t>
          </a:r>
        </a:p>
      </xdr:txBody>
    </xdr:sp>
    <xdr:clientData/>
  </xdr:oneCellAnchor>
  <xdr:twoCellAnchor>
    <xdr:from>
      <xdr:col>5</xdr:col>
      <xdr:colOff>752475</xdr:colOff>
      <xdr:row>12</xdr:row>
      <xdr:rowOff>152400</xdr:rowOff>
    </xdr:from>
    <xdr:to>
      <xdr:col>5</xdr:col>
      <xdr:colOff>990600</xdr:colOff>
      <xdr:row>14</xdr:row>
      <xdr:rowOff>161925</xdr:rowOff>
    </xdr:to>
    <xdr:sp macro="" textlink="">
      <xdr:nvSpPr>
        <xdr:cNvPr id="2063" name="Line 15">
          <a:extLst>
            <a:ext uri="{FF2B5EF4-FFF2-40B4-BE49-F238E27FC236}">
              <a16:creationId xmlns:a16="http://schemas.microsoft.com/office/drawing/2014/main" id="{00000000-0008-0000-0200-00000F080000}"/>
            </a:ext>
          </a:extLst>
        </xdr:cNvPr>
        <xdr:cNvSpPr>
          <a:spLocks noChangeShapeType="1"/>
        </xdr:cNvSpPr>
      </xdr:nvSpPr>
      <xdr:spPr bwMode="auto">
        <a:xfrm flipH="1">
          <a:off x="5067300" y="2790825"/>
          <a:ext cx="238125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oneCellAnchor>
    <xdr:from>
      <xdr:col>2</xdr:col>
      <xdr:colOff>552450</xdr:colOff>
      <xdr:row>40</xdr:row>
      <xdr:rowOff>114300</xdr:rowOff>
    </xdr:from>
    <xdr:ext cx="1304925" cy="171450"/>
    <xdr:sp macro="" textlink="">
      <xdr:nvSpPr>
        <xdr:cNvPr id="2064" name="Text Box 16">
          <a:extLst>
            <a:ext uri="{FF2B5EF4-FFF2-40B4-BE49-F238E27FC236}">
              <a16:creationId xmlns:a16="http://schemas.microsoft.com/office/drawing/2014/main" id="{00000000-0008-0000-0200-000010080000}"/>
            </a:ext>
          </a:extLst>
        </xdr:cNvPr>
        <xdr:cNvSpPr txBox="1">
          <a:spLocks noChangeArrowheads="1"/>
        </xdr:cNvSpPr>
      </xdr:nvSpPr>
      <xdr:spPr bwMode="auto">
        <a:xfrm>
          <a:off x="1809750" y="7610475"/>
          <a:ext cx="1304925" cy="171450"/>
        </a:xfrm>
        <a:prstGeom prst="rect">
          <a:avLst/>
        </a:prstGeom>
        <a:solidFill>
          <a:srgbClr val="FFFFCC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zh-CN" altLang="en-US" sz="8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印刷</a:t>
          </a:r>
          <a:r>
            <a:rPr lang="ja-JP" altLang="en-US" sz="8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した</a:t>
          </a:r>
          <a:r>
            <a:rPr lang="zh-CN" altLang="en-US" sz="8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後、谷折</a:t>
          </a:r>
          <a:r>
            <a:rPr lang="ja-JP" altLang="en-US" sz="8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りします</a:t>
          </a:r>
        </a:p>
      </xdr:txBody>
    </xdr:sp>
    <xdr:clientData/>
  </xdr:oneCellAnchor>
  <xdr:twoCellAnchor>
    <xdr:from>
      <xdr:col>2</xdr:col>
      <xdr:colOff>952500</xdr:colOff>
      <xdr:row>37</xdr:row>
      <xdr:rowOff>28575</xdr:rowOff>
    </xdr:from>
    <xdr:to>
      <xdr:col>3</xdr:col>
      <xdr:colOff>219075</xdr:colOff>
      <xdr:row>40</xdr:row>
      <xdr:rowOff>114300</xdr:rowOff>
    </xdr:to>
    <xdr:sp macro="" textlink="">
      <xdr:nvSpPr>
        <xdr:cNvPr id="2065" name="Line 17">
          <a:extLst>
            <a:ext uri="{FF2B5EF4-FFF2-40B4-BE49-F238E27FC236}">
              <a16:creationId xmlns:a16="http://schemas.microsoft.com/office/drawing/2014/main" id="{00000000-0008-0000-0200-000011080000}"/>
            </a:ext>
          </a:extLst>
        </xdr:cNvPr>
        <xdr:cNvSpPr>
          <a:spLocks noChangeShapeType="1"/>
        </xdr:cNvSpPr>
      </xdr:nvSpPr>
      <xdr:spPr bwMode="auto">
        <a:xfrm flipV="1">
          <a:off x="2209800" y="7010400"/>
          <a:ext cx="285750" cy="60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</sheetPr>
  <dimension ref="A3:I56"/>
  <sheetViews>
    <sheetView tabSelected="1" workbookViewId="0"/>
  </sheetViews>
  <sheetFormatPr defaultRowHeight="13.5" x14ac:dyDescent="0.15"/>
  <cols>
    <col min="1" max="1" width="3.125" style="27" customWidth="1"/>
    <col min="2" max="2" width="13.375" style="27" customWidth="1"/>
    <col min="3" max="3" width="13.375" style="27" bestFit="1" customWidth="1"/>
    <col min="4" max="7" width="13.375" style="27" customWidth="1"/>
    <col min="8" max="8" width="10.625" style="27" customWidth="1"/>
    <col min="9" max="9" width="3.125" style="27" customWidth="1"/>
    <col min="10" max="16384" width="9" style="27"/>
  </cols>
  <sheetData>
    <row r="3" spans="1:9" ht="14.25" thickBot="1" x14ac:dyDescent="0.2"/>
    <row r="4" spans="1:9" ht="27" customHeight="1" x14ac:dyDescent="0.15">
      <c r="B4" s="92" t="s">
        <v>79</v>
      </c>
      <c r="C4" s="93"/>
      <c r="D4" s="93"/>
      <c r="E4" s="45"/>
    </row>
    <row r="5" spans="1:9" ht="27" customHeight="1" x14ac:dyDescent="0.15">
      <c r="B5" s="77">
        <f>IF(B18="","",B18)</f>
        <v>43855</v>
      </c>
      <c r="C5" s="94" t="s">
        <v>0</v>
      </c>
      <c r="D5" s="94"/>
      <c r="E5" s="95"/>
    </row>
    <row r="6" spans="1:9" ht="30" customHeight="1" thickBot="1" x14ac:dyDescent="0.25">
      <c r="B6" s="96" t="str">
        <f ca="1">IF(G20="","",G20)</f>
        <v>古田　典夫</v>
      </c>
      <c r="C6" s="97"/>
      <c r="D6" s="97"/>
      <c r="E6" s="46" t="s">
        <v>36</v>
      </c>
      <c r="F6" s="28"/>
    </row>
    <row r="7" spans="1:9" ht="14.25" thickBot="1" x14ac:dyDescent="0.2">
      <c r="B7" s="29"/>
      <c r="C7" s="29"/>
    </row>
    <row r="8" spans="1:9" ht="13.5" customHeight="1" x14ac:dyDescent="0.15">
      <c r="B8" s="47" t="s">
        <v>39</v>
      </c>
      <c r="C8" s="43" t="str">
        <f>IF(C20="","",C20)</f>
        <v>経理</v>
      </c>
      <c r="D8" s="30"/>
      <c r="E8" s="30"/>
    </row>
    <row r="9" spans="1:9" ht="14.25" thickBot="1" x14ac:dyDescent="0.2">
      <c r="B9" s="48" t="s">
        <v>25</v>
      </c>
      <c r="C9" s="44">
        <f>IF(E20="","",E20)</f>
        <v>2</v>
      </c>
    </row>
    <row r="15" spans="1:9" ht="13.5" customHeight="1" x14ac:dyDescent="0.15">
      <c r="B15" s="31"/>
      <c r="C15" s="31"/>
      <c r="D15" s="31"/>
      <c r="E15" s="31"/>
      <c r="F15" s="31"/>
      <c r="G15" s="31"/>
      <c r="H15" s="31"/>
      <c r="I15" s="32"/>
    </row>
    <row r="16" spans="1:9" ht="13.5" customHeight="1" x14ac:dyDescent="0.15">
      <c r="A16" s="33"/>
      <c r="B16" s="34"/>
      <c r="C16" s="34"/>
      <c r="D16" s="34"/>
      <c r="E16" s="34"/>
      <c r="F16" s="34"/>
      <c r="G16" s="34"/>
      <c r="H16" s="34"/>
      <c r="I16" s="31"/>
    </row>
    <row r="17" spans="1:9" ht="13.5" customHeight="1" x14ac:dyDescent="0.15">
      <c r="A17" s="35"/>
      <c r="B17" s="36"/>
      <c r="C17" s="36"/>
      <c r="D17" s="36"/>
      <c r="E17" s="36"/>
      <c r="F17" s="36"/>
      <c r="G17" s="36"/>
      <c r="H17" s="36"/>
    </row>
    <row r="18" spans="1:9" ht="21" customHeight="1" x14ac:dyDescent="0.15">
      <c r="A18" s="49"/>
      <c r="B18" s="76">
        <v>43855</v>
      </c>
      <c r="C18" s="98" t="s">
        <v>37</v>
      </c>
      <c r="D18" s="98"/>
      <c r="E18" s="98"/>
      <c r="F18" s="98"/>
      <c r="G18" s="98"/>
      <c r="H18" s="49"/>
      <c r="I18" s="49"/>
    </row>
    <row r="19" spans="1:9" ht="9" customHeight="1" x14ac:dyDescent="0.15">
      <c r="A19" s="31"/>
    </row>
    <row r="20" spans="1:9" ht="27" customHeight="1" x14ac:dyDescent="0.15">
      <c r="A20" s="54"/>
      <c r="B20" s="73" t="s">
        <v>38</v>
      </c>
      <c r="C20" s="53" t="s">
        <v>40</v>
      </c>
      <c r="D20" s="55" t="s">
        <v>25</v>
      </c>
      <c r="E20" s="53">
        <v>2</v>
      </c>
      <c r="F20" s="55" t="s">
        <v>26</v>
      </c>
      <c r="G20" s="99" t="str">
        <f ca="1">IF(E20="","",IF(ISNA(VLOOKUP(E20,社員マスター,2,FALSE)),"未登録",VLOOKUP(E20,社員マスター,2,FALSE)))</f>
        <v>古田　典夫</v>
      </c>
      <c r="H20" s="100"/>
      <c r="I20" s="50" t="s">
        <v>36</v>
      </c>
    </row>
    <row r="21" spans="1:9" ht="9" customHeight="1" x14ac:dyDescent="0.15">
      <c r="B21" s="31"/>
      <c r="C21" s="31"/>
      <c r="D21" s="31"/>
      <c r="E21" s="31"/>
      <c r="F21" s="31"/>
      <c r="G21" s="31"/>
      <c r="H21" s="31"/>
    </row>
    <row r="22" spans="1:9" ht="14.25" customHeight="1" x14ac:dyDescent="0.15">
      <c r="A22" s="81" t="s">
        <v>31</v>
      </c>
      <c r="B22" s="56" t="s">
        <v>22</v>
      </c>
      <c r="C22" s="56" t="s">
        <v>23</v>
      </c>
      <c r="D22" s="56" t="s">
        <v>24</v>
      </c>
      <c r="E22" s="56" t="s">
        <v>30</v>
      </c>
      <c r="F22" s="37"/>
      <c r="G22" s="101" t="s">
        <v>17</v>
      </c>
      <c r="H22" s="101"/>
      <c r="I22" s="101"/>
    </row>
    <row r="23" spans="1:9" ht="13.5" customHeight="1" x14ac:dyDescent="0.15">
      <c r="A23" s="81"/>
      <c r="B23" s="51">
        <v>20</v>
      </c>
      <c r="C23" s="51"/>
      <c r="D23" s="51">
        <v>1</v>
      </c>
      <c r="E23" s="51"/>
      <c r="F23" s="38"/>
      <c r="G23" s="101"/>
      <c r="H23" s="101"/>
      <c r="I23" s="101"/>
    </row>
    <row r="24" spans="1:9" ht="13.5" customHeight="1" x14ac:dyDescent="0.15">
      <c r="A24" s="81"/>
      <c r="B24" s="56" t="s">
        <v>27</v>
      </c>
      <c r="C24" s="56" t="s">
        <v>28</v>
      </c>
      <c r="D24" s="56" t="s">
        <v>29</v>
      </c>
      <c r="E24" s="56" t="s">
        <v>77</v>
      </c>
      <c r="F24" s="38"/>
      <c r="G24" s="102">
        <f>IF(AND(H30="",H35=""),"",IF(AND(H30&lt;&gt;"",H35=""),H30,H30-H35))</f>
        <v>278300</v>
      </c>
      <c r="H24" s="102"/>
      <c r="I24" s="102"/>
    </row>
    <row r="25" spans="1:9" ht="14.25" customHeight="1" x14ac:dyDescent="0.15">
      <c r="A25" s="81"/>
      <c r="B25" s="51"/>
      <c r="C25" s="51">
        <v>1</v>
      </c>
      <c r="D25" s="51"/>
      <c r="E25" s="51">
        <v>7</v>
      </c>
      <c r="F25" s="38"/>
      <c r="G25" s="102"/>
      <c r="H25" s="102"/>
      <c r="I25" s="102"/>
    </row>
    <row r="26" spans="1:9" ht="9" customHeight="1" x14ac:dyDescent="0.15">
      <c r="A26" s="31"/>
    </row>
    <row r="27" spans="1:9" x14ac:dyDescent="0.15">
      <c r="A27" s="81" t="s">
        <v>20</v>
      </c>
      <c r="B27" s="56" t="s">
        <v>1</v>
      </c>
      <c r="C27" s="56" t="s">
        <v>2</v>
      </c>
      <c r="D27" s="56" t="s">
        <v>3</v>
      </c>
      <c r="E27" s="56" t="s">
        <v>4</v>
      </c>
      <c r="F27" s="56" t="s">
        <v>5</v>
      </c>
      <c r="G27" s="56" t="s">
        <v>6</v>
      </c>
      <c r="H27" s="82"/>
      <c r="I27" s="82"/>
    </row>
    <row r="28" spans="1:9" x14ac:dyDescent="0.15">
      <c r="A28" s="81"/>
      <c r="B28" s="52">
        <v>270000</v>
      </c>
      <c r="C28" s="52">
        <v>20000</v>
      </c>
      <c r="D28" s="52">
        <v>30000</v>
      </c>
      <c r="E28" s="52">
        <v>5000</v>
      </c>
      <c r="F28" s="52">
        <v>17000</v>
      </c>
      <c r="G28" s="52">
        <v>16800</v>
      </c>
      <c r="H28" s="83"/>
      <c r="I28" s="83"/>
    </row>
    <row r="29" spans="1:9" x14ac:dyDescent="0.15">
      <c r="A29" s="81"/>
      <c r="B29" s="56"/>
      <c r="C29" s="57"/>
      <c r="D29" s="57"/>
      <c r="E29" s="57"/>
      <c r="F29" s="57"/>
      <c r="G29" s="56" t="s">
        <v>7</v>
      </c>
      <c r="H29" s="84" t="s">
        <v>8</v>
      </c>
      <c r="I29" s="84"/>
    </row>
    <row r="30" spans="1:9" x14ac:dyDescent="0.15">
      <c r="A30" s="81"/>
      <c r="B30" s="52"/>
      <c r="C30" s="52"/>
      <c r="D30" s="52"/>
      <c r="E30" s="52"/>
      <c r="F30" s="52"/>
      <c r="G30" s="52"/>
      <c r="H30" s="80">
        <f>IF(B28="","",SUM(B28:H28,B30:G30))</f>
        <v>358800</v>
      </c>
      <c r="I30" s="80"/>
    </row>
    <row r="31" spans="1:9" ht="9" customHeight="1" x14ac:dyDescent="0.15">
      <c r="B31" s="36"/>
      <c r="C31" s="36"/>
      <c r="D31" s="36"/>
      <c r="E31" s="36"/>
      <c r="F31" s="36"/>
      <c r="G31" s="36"/>
      <c r="H31" s="36"/>
      <c r="I31" s="35"/>
    </row>
    <row r="32" spans="1:9" ht="13.5" customHeight="1" x14ac:dyDescent="0.15">
      <c r="A32" s="81" t="s">
        <v>21</v>
      </c>
      <c r="B32" s="56" t="s">
        <v>18</v>
      </c>
      <c r="C32" s="56" t="s">
        <v>19</v>
      </c>
      <c r="D32" s="56" t="s">
        <v>9</v>
      </c>
      <c r="E32" s="56" t="s">
        <v>10</v>
      </c>
      <c r="F32" s="56" t="s">
        <v>11</v>
      </c>
      <c r="G32" s="56" t="s">
        <v>12</v>
      </c>
      <c r="H32" s="82" t="s">
        <v>13</v>
      </c>
      <c r="I32" s="82"/>
    </row>
    <row r="33" spans="1:9" x14ac:dyDescent="0.15">
      <c r="A33" s="81"/>
      <c r="B33" s="52">
        <v>4500</v>
      </c>
      <c r="C33" s="52">
        <v>12000</v>
      </c>
      <c r="D33" s="52">
        <v>5000</v>
      </c>
      <c r="E33" s="52">
        <v>5000</v>
      </c>
      <c r="F33" s="52">
        <v>12000</v>
      </c>
      <c r="G33" s="52">
        <v>12000</v>
      </c>
      <c r="H33" s="83"/>
      <c r="I33" s="83"/>
    </row>
    <row r="34" spans="1:9" x14ac:dyDescent="0.15">
      <c r="A34" s="81"/>
      <c r="B34" s="56"/>
      <c r="C34" s="56"/>
      <c r="D34" s="56"/>
      <c r="E34" s="56"/>
      <c r="F34" s="56" t="s">
        <v>14</v>
      </c>
      <c r="G34" s="56" t="s">
        <v>15</v>
      </c>
      <c r="H34" s="84" t="s">
        <v>16</v>
      </c>
      <c r="I34" s="84"/>
    </row>
    <row r="35" spans="1:9" x14ac:dyDescent="0.15">
      <c r="A35" s="81"/>
      <c r="B35" s="52"/>
      <c r="C35" s="52"/>
      <c r="D35" s="52"/>
      <c r="E35" s="52"/>
      <c r="F35" s="52">
        <v>30000</v>
      </c>
      <c r="G35" s="52"/>
      <c r="H35" s="80">
        <f>IF(G33="","",SUM(B33:H33,B35:G35))</f>
        <v>80500</v>
      </c>
      <c r="I35" s="80"/>
    </row>
    <row r="36" spans="1:9" s="35" customFormat="1" x14ac:dyDescent="0.15">
      <c r="I36" s="36"/>
    </row>
    <row r="37" spans="1:9" s="35" customFormat="1" x14ac:dyDescent="0.15">
      <c r="A37" s="32"/>
      <c r="B37" s="32"/>
      <c r="C37" s="32"/>
      <c r="D37" s="32"/>
      <c r="E37" s="32"/>
      <c r="F37" s="32"/>
      <c r="G37" s="32"/>
      <c r="H37" s="32"/>
      <c r="I37" s="39"/>
    </row>
    <row r="39" spans="1:9" ht="13.5" customHeight="1" x14ac:dyDescent="0.15">
      <c r="A39" s="40" t="s">
        <v>32</v>
      </c>
      <c r="B39" s="41"/>
      <c r="C39" s="41"/>
      <c r="D39" s="41"/>
      <c r="E39" s="41"/>
      <c r="F39" s="41"/>
      <c r="G39" s="41"/>
      <c r="H39" s="41"/>
      <c r="I39" s="42"/>
    </row>
    <row r="40" spans="1:9" ht="13.5" customHeight="1" x14ac:dyDescent="0.15">
      <c r="A40" s="85"/>
      <c r="B40" s="86"/>
      <c r="C40" s="86"/>
      <c r="D40" s="86"/>
      <c r="E40" s="86"/>
      <c r="F40" s="86"/>
      <c r="G40" s="86"/>
      <c r="H40" s="86"/>
      <c r="I40" s="87"/>
    </row>
    <row r="41" spans="1:9" ht="13.5" customHeight="1" x14ac:dyDescent="0.15">
      <c r="A41" s="88"/>
      <c r="B41" s="86"/>
      <c r="C41" s="86"/>
      <c r="D41" s="86"/>
      <c r="E41" s="86"/>
      <c r="F41" s="86"/>
      <c r="G41" s="86"/>
      <c r="H41" s="86"/>
      <c r="I41" s="87"/>
    </row>
    <row r="42" spans="1:9" ht="13.5" customHeight="1" x14ac:dyDescent="0.15">
      <c r="A42" s="88"/>
      <c r="B42" s="86"/>
      <c r="C42" s="86"/>
      <c r="D42" s="86"/>
      <c r="E42" s="86"/>
      <c r="F42" s="86"/>
      <c r="G42" s="86"/>
      <c r="H42" s="86"/>
      <c r="I42" s="87"/>
    </row>
    <row r="43" spans="1:9" ht="13.5" customHeight="1" x14ac:dyDescent="0.15">
      <c r="A43" s="88"/>
      <c r="B43" s="86"/>
      <c r="C43" s="86"/>
      <c r="D43" s="86"/>
      <c r="E43" s="86"/>
      <c r="F43" s="86"/>
      <c r="G43" s="86"/>
      <c r="H43" s="86"/>
      <c r="I43" s="87"/>
    </row>
    <row r="44" spans="1:9" ht="13.5" customHeight="1" x14ac:dyDescent="0.15">
      <c r="A44" s="88"/>
      <c r="B44" s="86"/>
      <c r="C44" s="86"/>
      <c r="D44" s="86"/>
      <c r="E44" s="86"/>
      <c r="F44" s="86"/>
      <c r="G44" s="86"/>
      <c r="H44" s="86"/>
      <c r="I44" s="87"/>
    </row>
    <row r="45" spans="1:9" ht="13.5" customHeight="1" x14ac:dyDescent="0.15">
      <c r="A45" s="88"/>
      <c r="B45" s="86"/>
      <c r="C45" s="86"/>
      <c r="D45" s="86"/>
      <c r="E45" s="86"/>
      <c r="F45" s="86"/>
      <c r="G45" s="86"/>
      <c r="H45" s="86"/>
      <c r="I45" s="87"/>
    </row>
    <row r="46" spans="1:9" ht="13.5" customHeight="1" x14ac:dyDescent="0.15">
      <c r="A46" s="88"/>
      <c r="B46" s="86"/>
      <c r="C46" s="86"/>
      <c r="D46" s="86"/>
      <c r="E46" s="86"/>
      <c r="F46" s="86"/>
      <c r="G46" s="86"/>
      <c r="H46" s="86"/>
      <c r="I46" s="87"/>
    </row>
    <row r="47" spans="1:9" ht="13.5" customHeight="1" x14ac:dyDescent="0.15">
      <c r="A47" s="88"/>
      <c r="B47" s="86"/>
      <c r="C47" s="86"/>
      <c r="D47" s="86"/>
      <c r="E47" s="86"/>
      <c r="F47" s="86"/>
      <c r="G47" s="86"/>
      <c r="H47" s="86"/>
      <c r="I47" s="87"/>
    </row>
    <row r="48" spans="1:9" ht="13.5" customHeight="1" x14ac:dyDescent="0.15">
      <c r="A48" s="88"/>
      <c r="B48" s="86"/>
      <c r="C48" s="86"/>
      <c r="D48" s="86"/>
      <c r="E48" s="86"/>
      <c r="F48" s="86"/>
      <c r="G48" s="86"/>
      <c r="H48" s="86"/>
      <c r="I48" s="87"/>
    </row>
    <row r="49" spans="1:9" ht="13.5" customHeight="1" x14ac:dyDescent="0.15">
      <c r="A49" s="88"/>
      <c r="B49" s="86"/>
      <c r="C49" s="86"/>
      <c r="D49" s="86"/>
      <c r="E49" s="86"/>
      <c r="F49" s="86"/>
      <c r="G49" s="86"/>
      <c r="H49" s="86"/>
      <c r="I49" s="87"/>
    </row>
    <row r="50" spans="1:9" ht="13.5" customHeight="1" x14ac:dyDescent="0.15">
      <c r="A50" s="88"/>
      <c r="B50" s="86"/>
      <c r="C50" s="86"/>
      <c r="D50" s="86"/>
      <c r="E50" s="86"/>
      <c r="F50" s="86"/>
      <c r="G50" s="86"/>
      <c r="H50" s="86"/>
      <c r="I50" s="87"/>
    </row>
    <row r="51" spans="1:9" ht="13.5" customHeight="1" x14ac:dyDescent="0.15">
      <c r="A51" s="88"/>
      <c r="B51" s="86"/>
      <c r="C51" s="86"/>
      <c r="D51" s="86"/>
      <c r="E51" s="86"/>
      <c r="F51" s="86"/>
      <c r="G51" s="86"/>
      <c r="H51" s="86"/>
      <c r="I51" s="87"/>
    </row>
    <row r="52" spans="1:9" ht="13.5" customHeight="1" x14ac:dyDescent="0.15">
      <c r="A52" s="88"/>
      <c r="B52" s="86"/>
      <c r="C52" s="86"/>
      <c r="D52" s="86"/>
      <c r="E52" s="86"/>
      <c r="F52" s="86"/>
      <c r="G52" s="86"/>
      <c r="H52" s="86"/>
      <c r="I52" s="87"/>
    </row>
    <row r="53" spans="1:9" ht="13.5" customHeight="1" x14ac:dyDescent="0.15">
      <c r="A53" s="88"/>
      <c r="B53" s="86"/>
      <c r="C53" s="86"/>
      <c r="D53" s="86"/>
      <c r="E53" s="86"/>
      <c r="F53" s="86"/>
      <c r="G53" s="86"/>
      <c r="H53" s="86"/>
      <c r="I53" s="87"/>
    </row>
    <row r="54" spans="1:9" ht="13.5" customHeight="1" x14ac:dyDescent="0.15">
      <c r="A54" s="88"/>
      <c r="B54" s="86"/>
      <c r="C54" s="86"/>
      <c r="D54" s="86"/>
      <c r="E54" s="86"/>
      <c r="F54" s="86"/>
      <c r="G54" s="86"/>
      <c r="H54" s="86"/>
      <c r="I54" s="87"/>
    </row>
    <row r="55" spans="1:9" ht="13.5" customHeight="1" x14ac:dyDescent="0.15">
      <c r="A55" s="88"/>
      <c r="B55" s="86"/>
      <c r="C55" s="86"/>
      <c r="D55" s="86"/>
      <c r="E55" s="86"/>
      <c r="F55" s="86"/>
      <c r="G55" s="86"/>
      <c r="H55" s="86"/>
      <c r="I55" s="87"/>
    </row>
    <row r="56" spans="1:9" ht="13.5" customHeight="1" x14ac:dyDescent="0.15">
      <c r="A56" s="89"/>
      <c r="B56" s="90"/>
      <c r="C56" s="90"/>
      <c r="D56" s="90"/>
      <c r="E56" s="90"/>
      <c r="F56" s="90"/>
      <c r="G56" s="90"/>
      <c r="H56" s="90"/>
      <c r="I56" s="91"/>
    </row>
  </sheetData>
  <mergeCells count="19">
    <mergeCell ref="A40:I56"/>
    <mergeCell ref="B4:D4"/>
    <mergeCell ref="C5:E5"/>
    <mergeCell ref="B6:D6"/>
    <mergeCell ref="C18:G18"/>
    <mergeCell ref="G20:H20"/>
    <mergeCell ref="A22:A25"/>
    <mergeCell ref="G22:I23"/>
    <mergeCell ref="G24:I25"/>
    <mergeCell ref="A27:A30"/>
    <mergeCell ref="H27:I27"/>
    <mergeCell ref="H28:I28"/>
    <mergeCell ref="H29:I29"/>
    <mergeCell ref="H30:I30"/>
    <mergeCell ref="A32:A35"/>
    <mergeCell ref="H32:I32"/>
    <mergeCell ref="H33:I33"/>
    <mergeCell ref="H34:I34"/>
    <mergeCell ref="H35:I35"/>
  </mergeCells>
  <phoneticPr fontId="3"/>
  <dataValidations count="2">
    <dataValidation imeMode="off" allowBlank="1" showInputMessage="1" showErrorMessage="1" sqref="B5 C9 E20 B23:E23 B25:E25 G24:I25 B28:I28 B30:I30 B33:I33 B35:I35" xr:uid="{00000000-0002-0000-0000-000000000000}"/>
    <dataValidation imeMode="on" allowBlank="1" showInputMessage="1" showErrorMessage="1" sqref="C5:E5 A40:I56 C8 C20 G20:H20 B6:D6" xr:uid="{00000000-0002-0000-0000-000001000000}"/>
  </dataValidations>
  <printOptions horizontalCentered="1"/>
  <pageMargins left="0.39370078740157483" right="0.39370078740157483" top="0.59055118110236227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7"/>
  </sheetPr>
  <dimension ref="B1:C25"/>
  <sheetViews>
    <sheetView workbookViewId="0"/>
  </sheetViews>
  <sheetFormatPr defaultRowHeight="13.5" x14ac:dyDescent="0.15"/>
  <cols>
    <col min="1" max="1" width="2.625" customWidth="1"/>
    <col min="3" max="3" width="20.75" customWidth="1"/>
  </cols>
  <sheetData>
    <row r="1" spans="2:3" x14ac:dyDescent="0.15">
      <c r="B1" s="18" t="s">
        <v>78</v>
      </c>
    </row>
    <row r="2" spans="2:3" x14ac:dyDescent="0.15">
      <c r="B2" s="18" t="s">
        <v>41</v>
      </c>
    </row>
    <row r="3" spans="2:3" x14ac:dyDescent="0.15">
      <c r="B3" s="18"/>
    </row>
    <row r="4" spans="2:3" s="19" customFormat="1" ht="30" customHeight="1" x14ac:dyDescent="0.15">
      <c r="B4" s="103" t="s">
        <v>33</v>
      </c>
      <c r="C4" s="103"/>
    </row>
    <row r="5" spans="2:3" s="19" customFormat="1" x14ac:dyDescent="0.15">
      <c r="B5" s="58" t="s">
        <v>34</v>
      </c>
      <c r="C5" s="59" t="s">
        <v>35</v>
      </c>
    </row>
    <row r="6" spans="2:3" s="19" customFormat="1" x14ac:dyDescent="0.15">
      <c r="B6" s="20">
        <v>1</v>
      </c>
      <c r="C6" s="21" t="s">
        <v>80</v>
      </c>
    </row>
    <row r="7" spans="2:3" s="19" customFormat="1" x14ac:dyDescent="0.15">
      <c r="B7" s="22">
        <v>2</v>
      </c>
      <c r="C7" s="23" t="s">
        <v>81</v>
      </c>
    </row>
    <row r="8" spans="2:3" s="19" customFormat="1" x14ac:dyDescent="0.15">
      <c r="B8" s="22">
        <v>3</v>
      </c>
      <c r="C8" s="23" t="s">
        <v>82</v>
      </c>
    </row>
    <row r="9" spans="2:3" s="19" customFormat="1" x14ac:dyDescent="0.15">
      <c r="B9" s="22"/>
      <c r="C9" s="23"/>
    </row>
    <row r="10" spans="2:3" s="19" customFormat="1" x14ac:dyDescent="0.15">
      <c r="B10" s="22"/>
      <c r="C10" s="23"/>
    </row>
    <row r="11" spans="2:3" s="19" customFormat="1" x14ac:dyDescent="0.15">
      <c r="B11" s="22"/>
      <c r="C11" s="23"/>
    </row>
    <row r="12" spans="2:3" s="19" customFormat="1" x14ac:dyDescent="0.15">
      <c r="B12" s="22"/>
      <c r="C12" s="23"/>
    </row>
    <row r="13" spans="2:3" s="19" customFormat="1" x14ac:dyDescent="0.15">
      <c r="B13" s="22"/>
      <c r="C13" s="23"/>
    </row>
    <row r="14" spans="2:3" s="19" customFormat="1" x14ac:dyDescent="0.15">
      <c r="B14" s="22"/>
      <c r="C14" s="23"/>
    </row>
    <row r="15" spans="2:3" s="19" customFormat="1" x14ac:dyDescent="0.15">
      <c r="B15" s="22"/>
      <c r="C15" s="23"/>
    </row>
    <row r="16" spans="2:3" s="19" customFormat="1" x14ac:dyDescent="0.15">
      <c r="B16" s="22"/>
      <c r="C16" s="23"/>
    </row>
    <row r="17" spans="2:3" s="19" customFormat="1" x14ac:dyDescent="0.15">
      <c r="B17" s="22"/>
      <c r="C17" s="23"/>
    </row>
    <row r="18" spans="2:3" s="19" customFormat="1" x14ac:dyDescent="0.15">
      <c r="B18" s="22"/>
      <c r="C18" s="23"/>
    </row>
    <row r="19" spans="2:3" s="19" customFormat="1" x14ac:dyDescent="0.15">
      <c r="B19" s="22"/>
      <c r="C19" s="23"/>
    </row>
    <row r="20" spans="2:3" s="19" customFormat="1" x14ac:dyDescent="0.15">
      <c r="B20" s="22"/>
      <c r="C20" s="23"/>
    </row>
    <row r="21" spans="2:3" s="19" customFormat="1" x14ac:dyDescent="0.15">
      <c r="B21" s="22"/>
      <c r="C21" s="24"/>
    </row>
    <row r="22" spans="2:3" s="19" customFormat="1" x14ac:dyDescent="0.15">
      <c r="B22" s="22"/>
      <c r="C22" s="24"/>
    </row>
    <row r="23" spans="2:3" s="19" customFormat="1" x14ac:dyDescent="0.15">
      <c r="B23" s="22"/>
      <c r="C23" s="24"/>
    </row>
    <row r="24" spans="2:3" s="19" customFormat="1" x14ac:dyDescent="0.15">
      <c r="B24" s="22"/>
      <c r="C24" s="24"/>
    </row>
    <row r="25" spans="2:3" s="19" customFormat="1" x14ac:dyDescent="0.15">
      <c r="B25" s="25"/>
      <c r="C25" s="26"/>
    </row>
  </sheetData>
  <mergeCells count="1">
    <mergeCell ref="B4:C4"/>
  </mergeCells>
  <phoneticPr fontId="3"/>
  <dataValidations count="2">
    <dataValidation imeMode="off" allowBlank="1" showInputMessage="1" showErrorMessage="1" sqref="B6:B25" xr:uid="{00000000-0002-0000-0100-000000000000}"/>
    <dataValidation imeMode="on" allowBlank="1" showInputMessage="1" showErrorMessage="1" sqref="C6:C25" xr:uid="{00000000-0002-0000-0100-000001000000}"/>
  </dataValidations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5"/>
  </sheetPr>
  <dimension ref="A3:I56"/>
  <sheetViews>
    <sheetView workbookViewId="0"/>
  </sheetViews>
  <sheetFormatPr defaultRowHeight="13.5" x14ac:dyDescent="0.15"/>
  <cols>
    <col min="1" max="1" width="3.125" customWidth="1"/>
    <col min="2" max="2" width="13.375" customWidth="1"/>
    <col min="3" max="3" width="13.375" bestFit="1" customWidth="1"/>
    <col min="4" max="7" width="13.375" customWidth="1"/>
    <col min="8" max="8" width="10.625" customWidth="1"/>
    <col min="9" max="9" width="3.125" customWidth="1"/>
  </cols>
  <sheetData>
    <row r="3" spans="1:9" ht="14.25" thickBot="1" x14ac:dyDescent="0.2"/>
    <row r="4" spans="1:9" ht="27" customHeight="1" x14ac:dyDescent="0.15">
      <c r="B4" s="92" t="s">
        <v>79</v>
      </c>
      <c r="C4" s="93"/>
      <c r="D4" s="93"/>
      <c r="E4" s="60"/>
    </row>
    <row r="5" spans="1:9" ht="27" customHeight="1" x14ac:dyDescent="0.15">
      <c r="B5" s="79">
        <f>IF(B18="","",B18)</f>
        <v>43855</v>
      </c>
      <c r="C5" s="116" t="s">
        <v>0</v>
      </c>
      <c r="D5" s="116"/>
      <c r="E5" s="117"/>
    </row>
    <row r="6" spans="1:9" ht="30" customHeight="1" thickBot="1" x14ac:dyDescent="0.25">
      <c r="B6" s="96" t="str">
        <f ca="1">IF(G20="","",G20)</f>
        <v>古田　典夫</v>
      </c>
      <c r="C6" s="97"/>
      <c r="D6" s="97"/>
      <c r="E6" s="72" t="s">
        <v>42</v>
      </c>
      <c r="F6" s="9"/>
    </row>
    <row r="7" spans="1:9" ht="14.25" thickBot="1" x14ac:dyDescent="0.2">
      <c r="B7" s="5"/>
      <c r="C7" s="5"/>
    </row>
    <row r="8" spans="1:9" ht="13.5" customHeight="1" x14ac:dyDescent="0.15">
      <c r="B8" s="61" t="s">
        <v>43</v>
      </c>
      <c r="C8" s="14" t="str">
        <f>IF(C20="","",C20)</f>
        <v>経理</v>
      </c>
      <c r="D8" s="6"/>
      <c r="E8" s="6"/>
    </row>
    <row r="9" spans="1:9" ht="14.25" thickBot="1" x14ac:dyDescent="0.2">
      <c r="B9" s="62" t="s">
        <v>44</v>
      </c>
      <c r="C9" s="15">
        <f>IF(E20="","",E20)</f>
        <v>2</v>
      </c>
    </row>
    <row r="15" spans="1:9" ht="13.5" customHeight="1" x14ac:dyDescent="0.15">
      <c r="B15" s="1"/>
      <c r="C15" s="1"/>
      <c r="D15" s="1"/>
      <c r="E15" s="1"/>
      <c r="F15" s="1"/>
      <c r="G15" s="1"/>
      <c r="H15" s="1"/>
      <c r="I15" s="7"/>
    </row>
    <row r="16" spans="1:9" ht="13.5" customHeight="1" x14ac:dyDescent="0.15">
      <c r="A16" s="16"/>
      <c r="B16" s="17"/>
      <c r="C16" s="17"/>
      <c r="D16" s="17"/>
      <c r="E16" s="17"/>
      <c r="F16" s="17"/>
      <c r="G16" s="17"/>
      <c r="H16" s="17"/>
      <c r="I16" s="1"/>
    </row>
    <row r="17" spans="1:9" ht="13.5" customHeight="1" x14ac:dyDescent="0.15">
      <c r="A17" s="10"/>
      <c r="B17" s="2"/>
      <c r="C17" s="2"/>
      <c r="D17" s="2"/>
      <c r="E17" s="2"/>
      <c r="F17" s="2"/>
      <c r="G17" s="2"/>
      <c r="H17" s="2"/>
    </row>
    <row r="18" spans="1:9" ht="21" customHeight="1" x14ac:dyDescent="0.15">
      <c r="A18" s="63"/>
      <c r="B18" s="78">
        <v>43855</v>
      </c>
      <c r="C18" s="115" t="s">
        <v>0</v>
      </c>
      <c r="D18" s="115"/>
      <c r="E18" s="115"/>
      <c r="F18" s="115"/>
      <c r="G18" s="115"/>
      <c r="H18" s="63"/>
      <c r="I18" s="63"/>
    </row>
    <row r="19" spans="1:9" ht="9" customHeight="1" x14ac:dyDescent="0.15">
      <c r="A19" s="1"/>
    </row>
    <row r="20" spans="1:9" ht="27" customHeight="1" x14ac:dyDescent="0.15">
      <c r="A20" s="75"/>
      <c r="B20" s="74" t="s">
        <v>43</v>
      </c>
      <c r="C20" s="64" t="s">
        <v>45</v>
      </c>
      <c r="D20" s="69" t="s">
        <v>44</v>
      </c>
      <c r="E20" s="65">
        <v>2</v>
      </c>
      <c r="F20" s="69" t="s">
        <v>46</v>
      </c>
      <c r="G20" s="118" t="str">
        <f ca="1">IF(E20="","",IF(ISNA(VLOOKUP(E20,社員マスター,2,FALSE)),"未登録",VLOOKUP(E20,社員マスター,2,FALSE)))</f>
        <v>古田　典夫</v>
      </c>
      <c r="H20" s="119"/>
      <c r="I20" s="66" t="s">
        <v>42</v>
      </c>
    </row>
    <row r="21" spans="1:9" ht="9" customHeight="1" x14ac:dyDescent="0.15">
      <c r="B21" s="1"/>
      <c r="C21" s="1"/>
      <c r="D21" s="1"/>
      <c r="E21" s="1"/>
      <c r="F21" s="1"/>
      <c r="G21" s="1"/>
      <c r="H21" s="1"/>
    </row>
    <row r="22" spans="1:9" ht="14.25" customHeight="1" x14ac:dyDescent="0.15">
      <c r="A22" s="114" t="s">
        <v>47</v>
      </c>
      <c r="B22" s="70" t="s">
        <v>48</v>
      </c>
      <c r="C22" s="70" t="s">
        <v>49</v>
      </c>
      <c r="D22" s="70" t="s">
        <v>50</v>
      </c>
      <c r="E22" s="70" t="s">
        <v>51</v>
      </c>
      <c r="F22" s="3"/>
      <c r="G22" s="120" t="s">
        <v>52</v>
      </c>
      <c r="H22" s="120"/>
      <c r="I22" s="120"/>
    </row>
    <row r="23" spans="1:9" ht="13.5" customHeight="1" x14ac:dyDescent="0.15">
      <c r="A23" s="114"/>
      <c r="B23" s="67">
        <v>20</v>
      </c>
      <c r="C23" s="67"/>
      <c r="D23" s="67">
        <v>1</v>
      </c>
      <c r="E23" s="67"/>
      <c r="F23" s="4"/>
      <c r="G23" s="120"/>
      <c r="H23" s="120"/>
      <c r="I23" s="120"/>
    </row>
    <row r="24" spans="1:9" ht="13.5" customHeight="1" x14ac:dyDescent="0.15">
      <c r="A24" s="114"/>
      <c r="B24" s="70" t="s">
        <v>53</v>
      </c>
      <c r="C24" s="70" t="s">
        <v>54</v>
      </c>
      <c r="D24" s="70" t="s">
        <v>55</v>
      </c>
      <c r="E24" s="70" t="s">
        <v>77</v>
      </c>
      <c r="F24" s="4"/>
      <c r="G24" s="121">
        <f>IF(AND(H30="",H35=""),"",IF(AND(H30&lt;&gt;"",H35=""),H30,H30-H35))</f>
        <v>278300</v>
      </c>
      <c r="H24" s="121"/>
      <c r="I24" s="121"/>
    </row>
    <row r="25" spans="1:9" ht="14.25" customHeight="1" x14ac:dyDescent="0.15">
      <c r="A25" s="114"/>
      <c r="B25" s="67"/>
      <c r="C25" s="67">
        <v>1</v>
      </c>
      <c r="D25" s="67"/>
      <c r="E25" s="67">
        <v>7</v>
      </c>
      <c r="F25" s="4"/>
      <c r="G25" s="121"/>
      <c r="H25" s="121"/>
      <c r="I25" s="121"/>
    </row>
    <row r="26" spans="1:9" ht="9" customHeight="1" x14ac:dyDescent="0.15">
      <c r="A26" s="1"/>
    </row>
    <row r="27" spans="1:9" x14ac:dyDescent="0.15">
      <c r="A27" s="114" t="s">
        <v>56</v>
      </c>
      <c r="B27" s="70" t="s">
        <v>57</v>
      </c>
      <c r="C27" s="70" t="s">
        <v>58</v>
      </c>
      <c r="D27" s="70" t="s">
        <v>59</v>
      </c>
      <c r="E27" s="70" t="s">
        <v>60</v>
      </c>
      <c r="F27" s="70" t="s">
        <v>61</v>
      </c>
      <c r="G27" s="70" t="s">
        <v>62</v>
      </c>
      <c r="H27" s="106"/>
      <c r="I27" s="106"/>
    </row>
    <row r="28" spans="1:9" x14ac:dyDescent="0.15">
      <c r="A28" s="114"/>
      <c r="B28" s="68">
        <v>270000</v>
      </c>
      <c r="C28" s="68">
        <v>20000</v>
      </c>
      <c r="D28" s="68">
        <v>30000</v>
      </c>
      <c r="E28" s="68">
        <v>5000</v>
      </c>
      <c r="F28" s="68">
        <v>17000</v>
      </c>
      <c r="G28" s="68">
        <v>16800</v>
      </c>
      <c r="H28" s="107"/>
      <c r="I28" s="107"/>
    </row>
    <row r="29" spans="1:9" x14ac:dyDescent="0.15">
      <c r="A29" s="114"/>
      <c r="B29" s="70"/>
      <c r="C29" s="71"/>
      <c r="D29" s="71"/>
      <c r="E29" s="71"/>
      <c r="F29" s="71"/>
      <c r="G29" s="70" t="s">
        <v>63</v>
      </c>
      <c r="H29" s="104" t="s">
        <v>64</v>
      </c>
      <c r="I29" s="104"/>
    </row>
    <row r="30" spans="1:9" x14ac:dyDescent="0.15">
      <c r="A30" s="114"/>
      <c r="B30" s="68"/>
      <c r="C30" s="68"/>
      <c r="D30" s="68"/>
      <c r="E30" s="68"/>
      <c r="F30" s="68"/>
      <c r="G30" s="68"/>
      <c r="H30" s="105">
        <f>IF(B28="","",SUM(B28:H28,B30:G30))</f>
        <v>358800</v>
      </c>
      <c r="I30" s="105"/>
    </row>
    <row r="31" spans="1:9" ht="9" customHeight="1" x14ac:dyDescent="0.15">
      <c r="B31" s="1"/>
      <c r="C31" s="1"/>
      <c r="D31" s="1"/>
      <c r="E31" s="1"/>
      <c r="F31" s="1"/>
      <c r="G31" s="1"/>
      <c r="H31" s="1"/>
    </row>
    <row r="32" spans="1:9" x14ac:dyDescent="0.15">
      <c r="A32" s="114" t="s">
        <v>65</v>
      </c>
      <c r="B32" s="70" t="s">
        <v>66</v>
      </c>
      <c r="C32" s="70" t="s">
        <v>67</v>
      </c>
      <c r="D32" s="70" t="s">
        <v>68</v>
      </c>
      <c r="E32" s="70" t="s">
        <v>69</v>
      </c>
      <c r="F32" s="70" t="s">
        <v>70</v>
      </c>
      <c r="G32" s="70" t="s">
        <v>71</v>
      </c>
      <c r="H32" s="106" t="s">
        <v>72</v>
      </c>
      <c r="I32" s="106"/>
    </row>
    <row r="33" spans="1:9" x14ac:dyDescent="0.15">
      <c r="A33" s="114"/>
      <c r="B33" s="68">
        <v>4500</v>
      </c>
      <c r="C33" s="68">
        <v>12000</v>
      </c>
      <c r="D33" s="68">
        <v>5000</v>
      </c>
      <c r="E33" s="68">
        <v>5000</v>
      </c>
      <c r="F33" s="68">
        <v>12000</v>
      </c>
      <c r="G33" s="68">
        <v>12000</v>
      </c>
      <c r="H33" s="107"/>
      <c r="I33" s="107"/>
    </row>
    <row r="34" spans="1:9" x14ac:dyDescent="0.15">
      <c r="A34" s="114"/>
      <c r="B34" s="70"/>
      <c r="C34" s="70"/>
      <c r="D34" s="70"/>
      <c r="E34" s="70"/>
      <c r="F34" s="70" t="s">
        <v>73</v>
      </c>
      <c r="G34" s="70" t="s">
        <v>74</v>
      </c>
      <c r="H34" s="104" t="s">
        <v>75</v>
      </c>
      <c r="I34" s="104"/>
    </row>
    <row r="35" spans="1:9" x14ac:dyDescent="0.15">
      <c r="A35" s="114"/>
      <c r="B35" s="68"/>
      <c r="C35" s="68"/>
      <c r="D35" s="68"/>
      <c r="E35" s="68"/>
      <c r="F35" s="68">
        <v>30000</v>
      </c>
      <c r="G35" s="68"/>
      <c r="H35" s="105">
        <f>IF(G33="","",SUM(B33:H33,B35:G35))</f>
        <v>80500</v>
      </c>
      <c r="I35" s="105"/>
    </row>
    <row r="36" spans="1:9" s="10" customFormat="1" x14ac:dyDescent="0.15">
      <c r="I36" s="2"/>
    </row>
    <row r="37" spans="1:9" s="10" customFormat="1" x14ac:dyDescent="0.15">
      <c r="A37" s="7"/>
      <c r="B37" s="7"/>
      <c r="C37" s="7"/>
      <c r="D37" s="7"/>
      <c r="E37" s="7"/>
      <c r="F37" s="7"/>
      <c r="G37" s="7"/>
      <c r="H37" s="7"/>
      <c r="I37" s="8"/>
    </row>
    <row r="39" spans="1:9" ht="13.5" customHeight="1" x14ac:dyDescent="0.15">
      <c r="A39" s="11" t="s">
        <v>76</v>
      </c>
      <c r="B39" s="12"/>
      <c r="C39" s="12"/>
      <c r="D39" s="12"/>
      <c r="E39" s="12"/>
      <c r="F39" s="12"/>
      <c r="G39" s="12"/>
      <c r="H39" s="12"/>
      <c r="I39" s="13"/>
    </row>
    <row r="40" spans="1:9" ht="13.5" customHeight="1" x14ac:dyDescent="0.15">
      <c r="A40" s="108"/>
      <c r="B40" s="109"/>
      <c r="C40" s="109"/>
      <c r="D40" s="109"/>
      <c r="E40" s="109"/>
      <c r="F40" s="109"/>
      <c r="G40" s="109"/>
      <c r="H40" s="109"/>
      <c r="I40" s="110"/>
    </row>
    <row r="41" spans="1:9" ht="13.5" customHeight="1" x14ac:dyDescent="0.15">
      <c r="A41" s="108"/>
      <c r="B41" s="109"/>
      <c r="C41" s="109"/>
      <c r="D41" s="109"/>
      <c r="E41" s="109"/>
      <c r="F41" s="109"/>
      <c r="G41" s="109"/>
      <c r="H41" s="109"/>
      <c r="I41" s="110"/>
    </row>
    <row r="42" spans="1:9" ht="13.5" customHeight="1" x14ac:dyDescent="0.15">
      <c r="A42" s="108"/>
      <c r="B42" s="109"/>
      <c r="C42" s="109"/>
      <c r="D42" s="109"/>
      <c r="E42" s="109"/>
      <c r="F42" s="109"/>
      <c r="G42" s="109"/>
      <c r="H42" s="109"/>
      <c r="I42" s="110"/>
    </row>
    <row r="43" spans="1:9" ht="13.5" customHeight="1" x14ac:dyDescent="0.15">
      <c r="A43" s="108"/>
      <c r="B43" s="109"/>
      <c r="C43" s="109"/>
      <c r="D43" s="109"/>
      <c r="E43" s="109"/>
      <c r="F43" s="109"/>
      <c r="G43" s="109"/>
      <c r="H43" s="109"/>
      <c r="I43" s="110"/>
    </row>
    <row r="44" spans="1:9" ht="13.5" customHeight="1" x14ac:dyDescent="0.15">
      <c r="A44" s="108"/>
      <c r="B44" s="109"/>
      <c r="C44" s="109"/>
      <c r="D44" s="109"/>
      <c r="E44" s="109"/>
      <c r="F44" s="109"/>
      <c r="G44" s="109"/>
      <c r="H44" s="109"/>
      <c r="I44" s="110"/>
    </row>
    <row r="45" spans="1:9" ht="13.5" customHeight="1" x14ac:dyDescent="0.15">
      <c r="A45" s="108"/>
      <c r="B45" s="109"/>
      <c r="C45" s="109"/>
      <c r="D45" s="109"/>
      <c r="E45" s="109"/>
      <c r="F45" s="109"/>
      <c r="G45" s="109"/>
      <c r="H45" s="109"/>
      <c r="I45" s="110"/>
    </row>
    <row r="46" spans="1:9" ht="13.5" customHeight="1" x14ac:dyDescent="0.15">
      <c r="A46" s="108"/>
      <c r="B46" s="109"/>
      <c r="C46" s="109"/>
      <c r="D46" s="109"/>
      <c r="E46" s="109"/>
      <c r="F46" s="109"/>
      <c r="G46" s="109"/>
      <c r="H46" s="109"/>
      <c r="I46" s="110"/>
    </row>
    <row r="47" spans="1:9" ht="13.5" customHeight="1" x14ac:dyDescent="0.15">
      <c r="A47" s="108"/>
      <c r="B47" s="109"/>
      <c r="C47" s="109"/>
      <c r="D47" s="109"/>
      <c r="E47" s="109"/>
      <c r="F47" s="109"/>
      <c r="G47" s="109"/>
      <c r="H47" s="109"/>
      <c r="I47" s="110"/>
    </row>
    <row r="48" spans="1:9" ht="13.5" customHeight="1" x14ac:dyDescent="0.15">
      <c r="A48" s="108"/>
      <c r="B48" s="109"/>
      <c r="C48" s="109"/>
      <c r="D48" s="109"/>
      <c r="E48" s="109"/>
      <c r="F48" s="109"/>
      <c r="G48" s="109"/>
      <c r="H48" s="109"/>
      <c r="I48" s="110"/>
    </row>
    <row r="49" spans="1:9" ht="13.5" customHeight="1" x14ac:dyDescent="0.15">
      <c r="A49" s="108"/>
      <c r="B49" s="109"/>
      <c r="C49" s="109"/>
      <c r="D49" s="109"/>
      <c r="E49" s="109"/>
      <c r="F49" s="109"/>
      <c r="G49" s="109"/>
      <c r="H49" s="109"/>
      <c r="I49" s="110"/>
    </row>
    <row r="50" spans="1:9" ht="13.5" customHeight="1" x14ac:dyDescent="0.15">
      <c r="A50" s="108"/>
      <c r="B50" s="109"/>
      <c r="C50" s="109"/>
      <c r="D50" s="109"/>
      <c r="E50" s="109"/>
      <c r="F50" s="109"/>
      <c r="G50" s="109"/>
      <c r="H50" s="109"/>
      <c r="I50" s="110"/>
    </row>
    <row r="51" spans="1:9" ht="13.5" customHeight="1" x14ac:dyDescent="0.15">
      <c r="A51" s="108"/>
      <c r="B51" s="109"/>
      <c r="C51" s="109"/>
      <c r="D51" s="109"/>
      <c r="E51" s="109"/>
      <c r="F51" s="109"/>
      <c r="G51" s="109"/>
      <c r="H51" s="109"/>
      <c r="I51" s="110"/>
    </row>
    <row r="52" spans="1:9" ht="13.5" customHeight="1" x14ac:dyDescent="0.15">
      <c r="A52" s="108"/>
      <c r="B52" s="109"/>
      <c r="C52" s="109"/>
      <c r="D52" s="109"/>
      <c r="E52" s="109"/>
      <c r="F52" s="109"/>
      <c r="G52" s="109"/>
      <c r="H52" s="109"/>
      <c r="I52" s="110"/>
    </row>
    <row r="53" spans="1:9" ht="13.5" customHeight="1" x14ac:dyDescent="0.15">
      <c r="A53" s="108"/>
      <c r="B53" s="109"/>
      <c r="C53" s="109"/>
      <c r="D53" s="109"/>
      <c r="E53" s="109"/>
      <c r="F53" s="109"/>
      <c r="G53" s="109"/>
      <c r="H53" s="109"/>
      <c r="I53" s="110"/>
    </row>
    <row r="54" spans="1:9" ht="13.5" customHeight="1" x14ac:dyDescent="0.15">
      <c r="A54" s="108"/>
      <c r="B54" s="109"/>
      <c r="C54" s="109"/>
      <c r="D54" s="109"/>
      <c r="E54" s="109"/>
      <c r="F54" s="109"/>
      <c r="G54" s="109"/>
      <c r="H54" s="109"/>
      <c r="I54" s="110"/>
    </row>
    <row r="55" spans="1:9" ht="13.5" customHeight="1" x14ac:dyDescent="0.15">
      <c r="A55" s="108"/>
      <c r="B55" s="109"/>
      <c r="C55" s="109"/>
      <c r="D55" s="109"/>
      <c r="E55" s="109"/>
      <c r="F55" s="109"/>
      <c r="G55" s="109"/>
      <c r="H55" s="109"/>
      <c r="I55" s="110"/>
    </row>
    <row r="56" spans="1:9" ht="13.5" customHeight="1" x14ac:dyDescent="0.15">
      <c r="A56" s="111"/>
      <c r="B56" s="112"/>
      <c r="C56" s="112"/>
      <c r="D56" s="112"/>
      <c r="E56" s="112"/>
      <c r="F56" s="112"/>
      <c r="G56" s="112"/>
      <c r="H56" s="112"/>
      <c r="I56" s="113"/>
    </row>
  </sheetData>
  <mergeCells count="19">
    <mergeCell ref="A40:I56"/>
    <mergeCell ref="B4:D4"/>
    <mergeCell ref="B6:D6"/>
    <mergeCell ref="A27:A30"/>
    <mergeCell ref="C18:G18"/>
    <mergeCell ref="C5:E5"/>
    <mergeCell ref="G20:H20"/>
    <mergeCell ref="A22:A25"/>
    <mergeCell ref="G22:I23"/>
    <mergeCell ref="G24:I25"/>
    <mergeCell ref="A32:A35"/>
    <mergeCell ref="H27:I27"/>
    <mergeCell ref="H28:I28"/>
    <mergeCell ref="H29:I29"/>
    <mergeCell ref="H35:I35"/>
    <mergeCell ref="H30:I30"/>
    <mergeCell ref="H32:I32"/>
    <mergeCell ref="H33:I33"/>
    <mergeCell ref="H34:I34"/>
  </mergeCells>
  <phoneticPr fontId="3"/>
  <dataValidations count="2">
    <dataValidation imeMode="on" allowBlank="1" showInputMessage="1" showErrorMessage="1" sqref="C5:E5 B6:D6 C8 C20 G20:H20 A40:I56" xr:uid="{00000000-0002-0000-0200-000000000000}"/>
    <dataValidation imeMode="off" allowBlank="1" showInputMessage="1" showErrorMessage="1" sqref="B5 C9 E20 B23:E23 B25:E25 G24:I25 B28:I28 B30:I30 B33:I33 B35:I35" xr:uid="{00000000-0002-0000-0200-000001000000}"/>
  </dataValidations>
  <printOptions horizontalCentered="1" verticalCentered="1"/>
  <pageMargins left="0.39370078740157483" right="0.39370078740157483" top="0.59055118110236227" bottom="0.59055118110236227" header="0.51181102362204722" footer="0.51181102362204722"/>
  <pageSetup paperSize="9" orientation="portrait" cellComments="asDisplayed" horizontalDpi="300" verticalDpi="300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6E1CA76AAD4564AAF106FC3CFA868360400186944AA932D8046A3B88E9B37BEBDF5" ma:contentTypeVersion="57" ma:contentTypeDescription="Create a new document." ma:contentTypeScope="" ma:versionID="99516f8994b63f46a279aa564b61ee37">
  <xsd:schema xmlns:xsd="http://www.w3.org/2001/XMLSchema" xmlns:xs="http://www.w3.org/2001/XMLSchema" xmlns:p="http://schemas.microsoft.com/office/2006/metadata/properties" xmlns:ns2="1119c2e5-8fb9-4d5f-baf1-202c530f2c34" targetNamespace="http://schemas.microsoft.com/office/2006/metadata/properties" ma:root="true" ma:fieldsID="4ccc0999b57010467b6aff3ba0e15941" ns2:_="">
    <xsd:import namespace="1119c2e5-8fb9-4d5f-baf1-202c530f2c3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9c2e5-8fb9-4d5f-baf1-202c530f2c3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04032b9e-8ee6-4e89-b9db-4ffff205d02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388FC2BA-F530-4FF7-911A-621CAE6AFBD3}" ma:internalName="CSXSubmissionMarket" ma:readOnly="false" ma:showField="MarketName" ma:web="1119c2e5-8fb9-4d5f-baf1-202c530f2c3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dcf7547-996b-4a0e-b7d1-0f761d14131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D83B164-8C00-474C-8363-38E0B8FF22E3}" ma:internalName="InProjectListLookup" ma:readOnly="true" ma:showField="InProjectLis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e5aec8e1-0842-4156-acaa-2defcf90540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D83B164-8C00-474C-8363-38E0B8FF22E3}" ma:internalName="LastCompleteVersionLookup" ma:readOnly="true" ma:showField="LastComplete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D83B164-8C00-474C-8363-38E0B8FF22E3}" ma:internalName="LastPreviewErrorLookup" ma:readOnly="true" ma:showField="LastPreview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D83B164-8C00-474C-8363-38E0B8FF22E3}" ma:internalName="LastPreviewResultLookup" ma:readOnly="true" ma:showField="LastPreview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D83B164-8C00-474C-8363-38E0B8FF22E3}" ma:internalName="LastPreviewAttemptDateLookup" ma:readOnly="true" ma:showField="LastPreview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D83B164-8C00-474C-8363-38E0B8FF22E3}" ma:internalName="LastPreviewedByLookup" ma:readOnly="true" ma:showField="LastPreview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D83B164-8C00-474C-8363-38E0B8FF22E3}" ma:internalName="LastPreviewTimeLookup" ma:readOnly="true" ma:showField="LastPreview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D83B164-8C00-474C-8363-38E0B8FF22E3}" ma:internalName="LastPreviewVersionLookup" ma:readOnly="true" ma:showField="LastPreview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D83B164-8C00-474C-8363-38E0B8FF22E3}" ma:internalName="LastPublishErrorLookup" ma:readOnly="true" ma:showField="LastPublish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D83B164-8C00-474C-8363-38E0B8FF22E3}" ma:internalName="LastPublishResultLookup" ma:readOnly="true" ma:showField="LastPublish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D83B164-8C00-474C-8363-38E0B8FF22E3}" ma:internalName="LastPublishAttemptDateLookup" ma:readOnly="true" ma:showField="LastPublish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D83B164-8C00-474C-8363-38E0B8FF22E3}" ma:internalName="LastPublishedByLookup" ma:readOnly="true" ma:showField="LastPublish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D83B164-8C00-474C-8363-38E0B8FF22E3}" ma:internalName="LastPublishTimeLookup" ma:readOnly="true" ma:showField="LastPublish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D83B164-8C00-474C-8363-38E0B8FF22E3}" ma:internalName="LastPublishVersionLookup" ma:readOnly="true" ma:showField="LastPublish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C39992D-5589-4A4E-8B38-02E0637E5C25}" ma:internalName="LocLastLocAttemptVersionLookup" ma:readOnly="false" ma:showField="LastLocAttemptVersion" ma:web="1119c2e5-8fb9-4d5f-baf1-202c530f2c34">
      <xsd:simpleType>
        <xsd:restriction base="dms:Lookup"/>
      </xsd:simpleType>
    </xsd:element>
    <xsd:element name="LocLastLocAttemptVersionTypeLookup" ma:index="72" nillable="true" ma:displayName="Loc Last Loc Attempt Version Type" ma:default="" ma:list="{BC39992D-5589-4A4E-8B38-02E0637E5C25}" ma:internalName="LocLastLocAttemptVersionTypeLookup" ma:readOnly="true" ma:showField="LastLocAttemptVersionType" ma:web="1119c2e5-8fb9-4d5f-baf1-202c530f2c3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C39992D-5589-4A4E-8B38-02E0637E5C25}" ma:internalName="LocNewPublishedVersionLookup" ma:readOnly="true" ma:showField="NewPublishedVersion" ma:web="1119c2e5-8fb9-4d5f-baf1-202c530f2c34">
      <xsd:simpleType>
        <xsd:restriction base="dms:Lookup"/>
      </xsd:simpleType>
    </xsd:element>
    <xsd:element name="LocOverallHandbackStatusLookup" ma:index="76" nillable="true" ma:displayName="Loc Overall Handback Status" ma:default="" ma:list="{BC39992D-5589-4A4E-8B38-02E0637E5C25}" ma:internalName="LocOverallHandbackStatusLookup" ma:readOnly="true" ma:showField="OverallHandbackStatus" ma:web="1119c2e5-8fb9-4d5f-baf1-202c530f2c34">
      <xsd:simpleType>
        <xsd:restriction base="dms:Lookup"/>
      </xsd:simpleType>
    </xsd:element>
    <xsd:element name="LocOverallLocStatusLookup" ma:index="77" nillable="true" ma:displayName="Loc Overall Localize Status" ma:default="" ma:list="{BC39992D-5589-4A4E-8B38-02E0637E5C25}" ma:internalName="LocOverallLocStatusLookup" ma:readOnly="true" ma:showField="OverallLocStatus" ma:web="1119c2e5-8fb9-4d5f-baf1-202c530f2c34">
      <xsd:simpleType>
        <xsd:restriction base="dms:Lookup"/>
      </xsd:simpleType>
    </xsd:element>
    <xsd:element name="LocOverallPreviewStatusLookup" ma:index="78" nillable="true" ma:displayName="Loc Overall Preview Status" ma:default="" ma:list="{BC39992D-5589-4A4E-8B38-02E0637E5C25}" ma:internalName="LocOverallPreviewStatusLookup" ma:readOnly="true" ma:showField="OverallPreviewStatus" ma:web="1119c2e5-8fb9-4d5f-baf1-202c530f2c34">
      <xsd:simpleType>
        <xsd:restriction base="dms:Lookup"/>
      </xsd:simpleType>
    </xsd:element>
    <xsd:element name="LocOverallPublishStatusLookup" ma:index="79" nillable="true" ma:displayName="Loc Overall Publish Status" ma:default="" ma:list="{BC39992D-5589-4A4E-8B38-02E0637E5C25}" ma:internalName="LocOverallPublishStatusLookup" ma:readOnly="true" ma:showField="OverallPublishStatus" ma:web="1119c2e5-8fb9-4d5f-baf1-202c530f2c3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C39992D-5589-4A4E-8B38-02E0637E5C25}" ma:internalName="LocProcessedForHandoffsLookup" ma:readOnly="true" ma:showField="ProcessedForHandoffs" ma:web="1119c2e5-8fb9-4d5f-baf1-202c530f2c34">
      <xsd:simpleType>
        <xsd:restriction base="dms:Lookup"/>
      </xsd:simpleType>
    </xsd:element>
    <xsd:element name="LocProcessedForMarketsLookup" ma:index="82" nillable="true" ma:displayName="Loc Processed For Markets" ma:default="" ma:list="{BC39992D-5589-4A4E-8B38-02E0637E5C25}" ma:internalName="LocProcessedForMarketsLookup" ma:readOnly="true" ma:showField="ProcessedForMarkets" ma:web="1119c2e5-8fb9-4d5f-baf1-202c530f2c34">
      <xsd:simpleType>
        <xsd:restriction base="dms:Lookup"/>
      </xsd:simpleType>
    </xsd:element>
    <xsd:element name="LocPublishedDependentAssetsLookup" ma:index="83" nillable="true" ma:displayName="Loc Published Dependent Assets" ma:default="" ma:list="{BC39992D-5589-4A4E-8B38-02E0637E5C25}" ma:internalName="LocPublishedDependentAssetsLookup" ma:readOnly="true" ma:showField="PublishedDependentAssets" ma:web="1119c2e5-8fb9-4d5f-baf1-202c530f2c34">
      <xsd:simpleType>
        <xsd:restriction base="dms:Lookup"/>
      </xsd:simpleType>
    </xsd:element>
    <xsd:element name="LocPublishedLinkedAssetsLookup" ma:index="84" nillable="true" ma:displayName="Loc Published Linked Assets" ma:default="" ma:list="{BC39992D-5589-4A4E-8B38-02E0637E5C25}" ma:internalName="LocPublishedLinkedAssetsLookup" ma:readOnly="true" ma:showField="PublishedLinkedAssets" ma:web="1119c2e5-8fb9-4d5f-baf1-202c530f2c3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8ca5b26-415b-4822-b35b-d9a845b1b83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388FC2BA-F530-4FF7-911A-621CAE6AFBD3}" ma:internalName="Markets" ma:readOnly="false" ma:showField="MarketNa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D83B164-8C00-474C-8363-38E0B8FF22E3}" ma:internalName="NumOfRatingsLookup" ma:readOnly="true" ma:showField="NumOfRating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D83B164-8C00-474C-8363-38E0B8FF22E3}" ma:internalName="PublishStatusLookup" ma:readOnly="false" ma:showField="PublishStatu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1c8e7b99-44ca-46c8-84b8-12cd8d7cf8ee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c59171da-55f1-4c8b-8421-0d1d3f99d741}" ma:internalName="TaxCatchAll" ma:showField="CatchAllData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c59171da-55f1-4c8b-8421-0d1d3f99d741}" ma:internalName="TaxCatchAllLabel" ma:readOnly="true" ma:showField="CatchAllDataLabel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1119c2e5-8fb9-4d5f-baf1-202c530f2c34">english</DirectSourceMarket>
    <ApprovalStatus xmlns="1119c2e5-8fb9-4d5f-baf1-202c530f2c34">InProgress</ApprovalStatus>
    <MarketSpecific xmlns="1119c2e5-8fb9-4d5f-baf1-202c530f2c34">false</MarketSpecific>
    <PrimaryImageGen xmlns="1119c2e5-8fb9-4d5f-baf1-202c530f2c34">true</PrimaryImageGen>
    <ThumbnailAssetId xmlns="1119c2e5-8fb9-4d5f-baf1-202c530f2c34" xsi:nil="true"/>
    <LegacyData xmlns="1119c2e5-8fb9-4d5f-baf1-202c530f2c34">ListingID:;Manager:;BuildStatus:None;MockupPath:</LegacyData>
    <TPFriendlyName xmlns="1119c2e5-8fb9-4d5f-baf1-202c530f2c34">給与支払明細 1</TPFriendlyName>
    <NumericId xmlns="1119c2e5-8fb9-4d5f-baf1-202c530f2c34">-1</NumericId>
    <BusinessGroup xmlns="1119c2e5-8fb9-4d5f-baf1-202c530f2c34" xsi:nil="true"/>
    <SourceTitle xmlns="1119c2e5-8fb9-4d5f-baf1-202c530f2c34">給与支払明細 1</SourceTitle>
    <APEditor xmlns="1119c2e5-8fb9-4d5f-baf1-202c530f2c34">
      <UserInfo>
        <DisplayName>FAREAST\v-sabhe</DisplayName>
        <AccountId>472</AccountId>
        <AccountType/>
      </UserInfo>
    </APEditor>
    <OpenTemplate xmlns="1119c2e5-8fb9-4d5f-baf1-202c530f2c34">true</OpenTemplate>
    <UALocComments xmlns="1119c2e5-8fb9-4d5f-baf1-202c530f2c34" xsi:nil="true"/>
    <ParentAssetId xmlns="1119c2e5-8fb9-4d5f-baf1-202c530f2c34" xsi:nil="true"/>
    <IntlLangReviewDate xmlns="1119c2e5-8fb9-4d5f-baf1-202c530f2c34">2010-08-11T18:36:00+00:00</IntlLangReviewDate>
    <LastPublishResultLookup xmlns="1119c2e5-8fb9-4d5f-baf1-202c530f2c34" xsi:nil="true"/>
    <PublishStatusLookup xmlns="1119c2e5-8fb9-4d5f-baf1-202c530f2c34">
      <Value>336203</Value>
      <Value>451085</Value>
    </PublishStatusLookup>
    <Providers xmlns="1119c2e5-8fb9-4d5f-baf1-202c530f2c34" xsi:nil="true"/>
    <MachineTranslated xmlns="1119c2e5-8fb9-4d5f-baf1-202c530f2c34">false</MachineTranslated>
    <OriginalSourceMarket xmlns="1119c2e5-8fb9-4d5f-baf1-202c530f2c34">english</OriginalSourceMarket>
    <TPInstallLocation xmlns="1119c2e5-8fb9-4d5f-baf1-202c530f2c34">{My Templates}</TPInstallLocation>
    <APDescription xmlns="1119c2e5-8fb9-4d5f-baf1-202c530f2c34" xsi:nil="true"/>
    <ClipArtFilename xmlns="1119c2e5-8fb9-4d5f-baf1-202c530f2c34" xsi:nil="true"/>
    <ContentItem xmlns="1119c2e5-8fb9-4d5f-baf1-202c530f2c34" xsi:nil="true"/>
    <APAuthor xmlns="1119c2e5-8fb9-4d5f-baf1-202c530f2c34">
      <UserInfo>
        <DisplayName>FAREAST\v-sabhe</DisplayName>
        <AccountId>472</AccountId>
        <AccountType/>
      </UserInfo>
    </APAuthor>
    <TPCommandLine xmlns="1119c2e5-8fb9-4d5f-baf1-202c530f2c34">{XL} /t {FilePath}</TPCommandLine>
    <TPAppVersion xmlns="1119c2e5-8fb9-4d5f-baf1-202c530f2c34">12</TPAppVersion>
    <PublishTargets xmlns="1119c2e5-8fb9-4d5f-baf1-202c530f2c34">OfficeOnline</PublishTargets>
    <EditorialStatus xmlns="1119c2e5-8fb9-4d5f-baf1-202c530f2c34" xsi:nil="true"/>
    <TPLaunchHelpLinkType xmlns="1119c2e5-8fb9-4d5f-baf1-202c530f2c34" xsi:nil="true"/>
    <LastModifiedDateTime xmlns="1119c2e5-8fb9-4d5f-baf1-202c530f2c34">2010-08-11T18:36:00+00:00</LastModifiedDateTime>
    <TimesCloned xmlns="1119c2e5-8fb9-4d5f-baf1-202c530f2c34" xsi:nil="true"/>
    <Provider xmlns="1119c2e5-8fb9-4d5f-baf1-202c530f2c34" xsi:nil="true"/>
    <LastHandOff xmlns="1119c2e5-8fb9-4d5f-baf1-202c530f2c34" xsi:nil="true"/>
    <AssetStart xmlns="1119c2e5-8fb9-4d5f-baf1-202c530f2c34">2010-01-26T02:07:29+00:00</AssetStart>
    <FriendlyTitle xmlns="1119c2e5-8fb9-4d5f-baf1-202c530f2c34" xsi:nil="true"/>
    <AcquiredFrom xmlns="1119c2e5-8fb9-4d5f-baf1-202c530f2c34">Community</AcquiredFrom>
    <UACurrentWords xmlns="1119c2e5-8fb9-4d5f-baf1-202c530f2c34">0</UACurrentWords>
    <UALocRecommendation xmlns="1119c2e5-8fb9-4d5f-baf1-202c530f2c34">Localize</UALocRecommendation>
    <Manager xmlns="1119c2e5-8fb9-4d5f-baf1-202c530f2c34" xsi:nil="true"/>
    <TPClientViewer xmlns="1119c2e5-8fb9-4d5f-baf1-202c530f2c34" xsi:nil="true"/>
    <ArtSampleDocs xmlns="1119c2e5-8fb9-4d5f-baf1-202c530f2c34" xsi:nil="true"/>
    <IsDeleted xmlns="1119c2e5-8fb9-4d5f-baf1-202c530f2c34">false</IsDeleted>
    <UANotes xmlns="1119c2e5-8fb9-4d5f-baf1-202c530f2c34" xsi:nil="true"/>
    <ShowIn xmlns="1119c2e5-8fb9-4d5f-baf1-202c530f2c34">On Web no search</ShowIn>
    <CSXHash xmlns="1119c2e5-8fb9-4d5f-baf1-202c530f2c34" xsi:nil="true"/>
    <OOCacheId xmlns="1119c2e5-8fb9-4d5f-baf1-202c530f2c34" xsi:nil="true"/>
    <TemplateStatus xmlns="1119c2e5-8fb9-4d5f-baf1-202c530f2c34" xsi:nil="true"/>
    <VoteCount xmlns="1119c2e5-8fb9-4d5f-baf1-202c530f2c34" xsi:nil="true"/>
    <Downloads xmlns="1119c2e5-8fb9-4d5f-baf1-202c530f2c34">0</Downloads>
    <DSATActionTaken xmlns="1119c2e5-8fb9-4d5f-baf1-202c530f2c34">Best Bets</DSATActionTaken>
    <AssetExpire xmlns="1119c2e5-8fb9-4d5f-baf1-202c530f2c34">2100-01-01T00:00:00+00:00</AssetExpire>
    <CSXSubmissionMarket xmlns="1119c2e5-8fb9-4d5f-baf1-202c530f2c34" xsi:nil="true"/>
    <EditorialTags xmlns="1119c2e5-8fb9-4d5f-baf1-202c530f2c34" xsi:nil="true"/>
    <SubmitterId xmlns="1119c2e5-8fb9-4d5f-baf1-202c530f2c34" xsi:nil="true"/>
    <TPExecutable xmlns="1119c2e5-8fb9-4d5f-baf1-202c530f2c34" xsi:nil="true"/>
    <AssetType xmlns="1119c2e5-8fb9-4d5f-baf1-202c530f2c34">TP</AssetType>
    <CSXUpdate xmlns="1119c2e5-8fb9-4d5f-baf1-202c530f2c34">false</CSXUpdate>
    <ApprovalLog xmlns="1119c2e5-8fb9-4d5f-baf1-202c530f2c34" xsi:nil="true"/>
    <CSXSubmissionDate xmlns="1119c2e5-8fb9-4d5f-baf1-202c530f2c34" xsi:nil="true"/>
    <BugNumber xmlns="1119c2e5-8fb9-4d5f-baf1-202c530f2c34" xsi:nil="true"/>
    <TPComponent xmlns="1119c2e5-8fb9-4d5f-baf1-202c530f2c34">EXCELFiles</TPComponent>
    <Milestone xmlns="1119c2e5-8fb9-4d5f-baf1-202c530f2c34" xsi:nil="true"/>
    <OriginAsset xmlns="1119c2e5-8fb9-4d5f-baf1-202c530f2c34" xsi:nil="true"/>
    <AssetId xmlns="1119c2e5-8fb9-4d5f-baf1-202c530f2c34">TP010378482</AssetId>
    <TPLaunchHelpLink xmlns="1119c2e5-8fb9-4d5f-baf1-202c530f2c34" xsi:nil="true"/>
    <TPApplication xmlns="1119c2e5-8fb9-4d5f-baf1-202c530f2c34">Excel</TPApplication>
    <IntlLocPriority xmlns="1119c2e5-8fb9-4d5f-baf1-202c530f2c34" xsi:nil="true"/>
    <PolicheckWords xmlns="1119c2e5-8fb9-4d5f-baf1-202c530f2c34" xsi:nil="true"/>
    <CrawlForDependencies xmlns="1119c2e5-8fb9-4d5f-baf1-202c530f2c34">false</CrawlForDependencies>
    <IntlLangReviewer xmlns="1119c2e5-8fb9-4d5f-baf1-202c530f2c34" xsi:nil="true"/>
    <HandoffToMSDN xmlns="1119c2e5-8fb9-4d5f-baf1-202c530f2c34">2010-08-11T18:36:00+00:00</HandoffToMSDN>
    <PlannedPubDate xmlns="1119c2e5-8fb9-4d5f-baf1-202c530f2c34">2010-08-11T18:36:00+00:00</PlannedPubDate>
    <TrustLevel xmlns="1119c2e5-8fb9-4d5f-baf1-202c530f2c34">1 Microsoft Managed Content</TrustLevel>
    <IsSearchable xmlns="1119c2e5-8fb9-4d5f-baf1-202c530f2c34">false</IsSearchable>
    <TPNamespace xmlns="1119c2e5-8fb9-4d5f-baf1-202c530f2c34" xsi:nil="true"/>
    <TemplateTemplateType xmlns="1119c2e5-8fb9-4d5f-baf1-202c530f2c34">Excel 2007 Default</TemplateTemplateType>
    <Markets xmlns="1119c2e5-8fb9-4d5f-baf1-202c530f2c34"/>
    <IntlLangReview xmlns="1119c2e5-8fb9-4d5f-baf1-202c530f2c34" xsi:nil="true"/>
    <AverageRating xmlns="1119c2e5-8fb9-4d5f-baf1-202c530f2c34" xsi:nil="true"/>
    <UAProjectedTotalWords xmlns="1119c2e5-8fb9-4d5f-baf1-202c530f2c34" xsi:nil="true"/>
    <OutputCachingOn xmlns="1119c2e5-8fb9-4d5f-baf1-202c530f2c34">false</OutputCachingOn>
    <LocPublishedDependentAssetsLookup xmlns="1119c2e5-8fb9-4d5f-baf1-202c530f2c34" xsi:nil="true"/>
    <FeatureTagsTaxHTField0 xmlns="1119c2e5-8fb9-4d5f-baf1-202c530f2c34">
      <Terms xmlns="http://schemas.microsoft.com/office/infopath/2007/PartnerControls"/>
    </FeatureTagsTaxHTField0>
    <TaxCatchAll xmlns="1119c2e5-8fb9-4d5f-baf1-202c530f2c34"/>
    <LocComments xmlns="1119c2e5-8fb9-4d5f-baf1-202c530f2c34" xsi:nil="true"/>
    <LocProcessedForMarketsLookup xmlns="1119c2e5-8fb9-4d5f-baf1-202c530f2c34" xsi:nil="true"/>
    <RecommendationsModifier xmlns="1119c2e5-8fb9-4d5f-baf1-202c530f2c34" xsi:nil="true"/>
    <LocOverallHandbackStatusLookup xmlns="1119c2e5-8fb9-4d5f-baf1-202c530f2c34" xsi:nil="true"/>
    <LocNewPublishedVersionLookup xmlns="1119c2e5-8fb9-4d5f-baf1-202c530f2c34" xsi:nil="true"/>
    <BlockPublish xmlns="1119c2e5-8fb9-4d5f-baf1-202c530f2c34" xsi:nil="true"/>
    <ScenarioTagsTaxHTField0 xmlns="1119c2e5-8fb9-4d5f-baf1-202c530f2c34">
      <Terms xmlns="http://schemas.microsoft.com/office/infopath/2007/PartnerControls"/>
    </ScenarioTagsTaxHTField0>
    <LocOverallLocStatusLookup xmlns="1119c2e5-8fb9-4d5f-baf1-202c530f2c34" xsi:nil="true"/>
    <LocOverallPreviewStatusLookup xmlns="1119c2e5-8fb9-4d5f-baf1-202c530f2c34" xsi:nil="true"/>
    <LocManualTestRequired xmlns="1119c2e5-8fb9-4d5f-baf1-202c530f2c34" xsi:nil="true"/>
    <LocOverallPublishStatusLookup xmlns="1119c2e5-8fb9-4d5f-baf1-202c530f2c34" xsi:nil="true"/>
    <LocPublishedLinkedAssetsLookup xmlns="1119c2e5-8fb9-4d5f-baf1-202c530f2c34" xsi:nil="true"/>
    <InternalTagsTaxHTField0 xmlns="1119c2e5-8fb9-4d5f-baf1-202c530f2c34">
      <Terms xmlns="http://schemas.microsoft.com/office/infopath/2007/PartnerControls"/>
    </InternalTagsTaxHTField0>
    <LocProcessedForHandoffsLookup xmlns="1119c2e5-8fb9-4d5f-baf1-202c530f2c34" xsi:nil="true"/>
    <LocalizationTagsTaxHTField0 xmlns="1119c2e5-8fb9-4d5f-baf1-202c530f2c34">
      <Terms xmlns="http://schemas.microsoft.com/office/infopath/2007/PartnerControls"/>
    </LocalizationTagsTaxHTField0>
    <CampaignTagsTaxHTField0 xmlns="1119c2e5-8fb9-4d5f-baf1-202c530f2c34">
      <Terms xmlns="http://schemas.microsoft.com/office/infopath/2007/PartnerControls"/>
    </CampaignTagsTaxHTField0>
    <LocLastLocAttemptVersionLookup xmlns="1119c2e5-8fb9-4d5f-baf1-202c530f2c34">50225</LocLastLocAttemptVersionLookup>
    <LocLastLocAttemptVersionTypeLookup xmlns="1119c2e5-8fb9-4d5f-baf1-202c530f2c34" xsi:nil="true"/>
    <LocRecommendedHandoff xmlns="1119c2e5-8fb9-4d5f-baf1-202c530f2c34" xsi:nil="true"/>
    <OriginalRelease xmlns="1119c2e5-8fb9-4d5f-baf1-202c530f2c34">14</OriginalRelease>
    <LocMarketGroupTiers2 xmlns="1119c2e5-8fb9-4d5f-baf1-202c530f2c34" xsi:nil="true"/>
  </documentManagement>
</p:properties>
</file>

<file path=customXml/itemProps1.xml><?xml version="1.0" encoding="utf-8"?>
<ds:datastoreItem xmlns:ds="http://schemas.openxmlformats.org/officeDocument/2006/customXml" ds:itemID="{4660D609-BFF4-49CC-B627-2BCAB11F42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F21B8F-26C8-487A-BE0E-EE06D24670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19c2e5-8fb9-4d5f-baf1-202c530f2c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86929DE-7D88-4F57-A79D-D1172C03902E}">
  <ds:schemaRefs>
    <ds:schemaRef ds:uri="http://schemas.microsoft.com/office/2006/metadata/properties"/>
    <ds:schemaRef ds:uri="http://schemas.microsoft.com/office/infopath/2007/PartnerControls"/>
    <ds:schemaRef ds:uri="1119c2e5-8fb9-4d5f-baf1-202c530f2c3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給料明細書</vt:lpstr>
      <vt:lpstr>社員マスター</vt:lpstr>
      <vt:lpstr>使い方</vt:lpstr>
      <vt:lpstr>給料明細書!Print_Area</vt:lpstr>
      <vt:lpstr>使い方!Print_Area</vt:lpstr>
      <vt:lpstr>社員マスター!Print_Area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給与支払明細 1</dc:title>
  <dc:subject/>
  <dc:creator>Microsoft Corporation</dc:creator>
  <cp:keywords/>
  <dc:description/>
  <cp:lastModifiedBy>admin</cp:lastModifiedBy>
  <cp:lastPrinted>2003-05-12T02:45:04Z</cp:lastPrinted>
  <dcterms:created xsi:type="dcterms:W3CDTF">2003-03-25T10:27:12Z</dcterms:created>
  <dcterms:modified xsi:type="dcterms:W3CDTF">2019-05-22T14:15:23Z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0x010100F6E1CA76AAD4564AAF106FC3CFA868360400186944AA932D8046A3B88E9B37BEBDF5</vt:lpwstr>
  </property>
  <property fmtid="{D5CDD505-2E9C-101B-9397-08002B2CF9AE}" pid="3" name="Applications">
    <vt:lpwstr>1322;#Excel 12;#1665;#Template 12</vt:lpwstr>
  </property>
  <property fmtid="{D5CDD505-2E9C-101B-9397-08002B2CF9AE}" pid="4" name="Order">
    <vt:r8>11686900</vt:r8>
  </property>
  <property fmtid="{D5CDD505-2E9C-101B-9397-08002B2CF9AE}" pid="5" name="HiddenCategoryTags">
    <vt:lpwstr/>
  </property>
  <property fmtid="{D5CDD505-2E9C-101B-9397-08002B2CF9AE}" pid="6" name="InternalTags">
    <vt:lpwstr/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CampaignTags">
    <vt:lpwstr/>
  </property>
  <property fmtid="{D5CDD505-2E9C-101B-9397-08002B2CF9AE}" pid="12" name="ScenarioTags">
    <vt:lpwstr/>
  </property>
</Properties>
</file>