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hutawadcharak\Desktop\"/>
    </mc:Choice>
  </mc:AlternateContent>
  <bookViews>
    <workbookView xWindow="0" yWindow="0" windowWidth="28800" windowHeight="11010"/>
  </bookViews>
  <sheets>
    <sheet name="売上報告書" sheetId="9" r:id="rId1"/>
    <sheet name="履歴データ" sheetId="4" r:id="rId2"/>
    <sheet name="価格一覧" sheetId="3" r:id="rId3"/>
    <sheet name="価格ピボット" sheetId="5" state="hidden" r:id="rId4"/>
    <sheet name="売上傾向ピボット" sheetId="8" state="hidden" r:id="rId5"/>
  </sheets>
  <definedNames>
    <definedName name="PricePointPrices">OFFSET(価格ピボット!$C$5,,,IF(COUNT(価格ピボット!$C:$C)=0,1,COUNT(価格ピボット!$C:$C)))</definedName>
    <definedName name="スライサー_製品名">#N/A</definedName>
    <definedName name="印刷タイトル" localSheetId="2">価格一覧!$10:$10</definedName>
    <definedName name="印刷タイトル" localSheetId="1">履歴データ!$3:$3</definedName>
    <definedName name="価格ポイント単位">OFFSET(価格ピボット!$D$5,,,IF(COUNT(価格ピボット!$C:$C)=0,1,COUNT(価格ピボット!$C:$C)))</definedName>
    <definedName name="選択した製品">価格ピボット!$C$3</definedName>
  </definedNames>
  <calcPr calcId="152511"/>
  <pivotCaches>
    <pivotCache cacheId="5" r:id="rId6"/>
  </pivotCaches>
  <extLs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Lst>
</workbook>
</file>

<file path=xl/calcChain.xml><?xml version="1.0" encoding="utf-8"?>
<calcChain xmlns="http://schemas.openxmlformats.org/spreadsheetml/2006/main">
  <c r="C3" i="5" l="1"/>
  <c r="C4" i="4" l="1"/>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J4" i="4" l="1"/>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alcChain>
</file>

<file path=xl/sharedStrings.xml><?xml version="1.0" encoding="utf-8"?>
<sst xmlns="http://schemas.openxmlformats.org/spreadsheetml/2006/main" count="55" uniqueCount="47">
  <si>
    <t>売上報告書</t>
  </si>
  <si>
    <t>製品価格の一覧と売上高の履歴</t>
  </si>
  <si>
    <t>製品名</t>
  </si>
  <si>
    <t>日付</t>
  </si>
  <si>
    <t>製品価格一覧</t>
  </si>
  <si>
    <t>ヒロコーポレーション</t>
  </si>
  <si>
    <t>横浜市港北区</t>
  </si>
  <si>
    <t>FAX: (045) 555-1111</t>
  </si>
  <si>
    <t>www.hirocorporation.co.jp</t>
  </si>
  <si>
    <t>名前</t>
  </si>
  <si>
    <t>説明</t>
  </si>
  <si>
    <t>シャツ</t>
  </si>
  <si>
    <t>サンダル</t>
  </si>
  <si>
    <t>頑丈なゴム底のサンダルを履けば、熱い砂の上をすいすい歩けます。</t>
  </si>
  <si>
    <t>ショートパンツ</t>
  </si>
  <si>
    <t>速乾性のナイロン製ショートパンツなら海から上がってすぐに車に乗り込めます。</t>
  </si>
  <si>
    <t>一覧に掲載されていない品目についてはお問い合わせください。</t>
  </si>
  <si>
    <t>価格のピボットテーブル</t>
  </si>
  <si>
    <t>売上傾向のピボットテーブル</t>
  </si>
  <si>
    <t>合計 / 総売上 (数量)</t>
  </si>
  <si>
    <t>1月</t>
  </si>
  <si>
    <t>2月</t>
  </si>
  <si>
    <t>3月</t>
  </si>
  <si>
    <t>4月</t>
  </si>
  <si>
    <t>5月</t>
  </si>
  <si>
    <t xml:space="preserve">このシートは非表示になっています。下記のピボットテーブルを変更すると、売上報告書のデータが誤って表示される可能性があります。 </t>
  </si>
  <si>
    <t>選択した製品:</t>
  </si>
  <si>
    <t>新横浜 23456</t>
  </si>
  <si>
    <t>電話: (045) 555-0000</t>
  </si>
  <si>
    <t>最終更新日 2013 年 8 月 15 日</t>
  </si>
  <si>
    <t>製品 ID</t>
  </si>
  <si>
    <t>綿 100% の防縮加工済みシャツなら夏でも涼しく過ごせます。</t>
  </si>
  <si>
    <t>ビーチ パラソル</t>
  </si>
  <si>
    <t>特大のビーチ パラソルが真夏の熱い日差しからあなたを守ってくれます。有害な紫外線を 96% 遮断します。</t>
  </si>
  <si>
    <t>ウォーター ボトル</t>
  </si>
  <si>
    <t>理想的な温度が保たれる断熱ウォーター ボトルで乾いた喉を潤してください。</t>
  </si>
  <si>
    <t>総売上 (数量)</t>
  </si>
  <si>
    <t>総売上 (金額)</t>
  </si>
  <si>
    <t xml:space="preserve"> 製品</t>
  </si>
  <si>
    <t>小売価格 (単価)</t>
    <phoneticPr fontId="7"/>
  </si>
  <si>
    <t>一括販売価格 (単価)*</t>
    <phoneticPr fontId="7"/>
  </si>
  <si>
    <t>販売数量 (小売)</t>
    <phoneticPr fontId="7"/>
  </si>
  <si>
    <t>販売数量 (一括販売)</t>
    <phoneticPr fontId="7"/>
  </si>
  <si>
    <t>小売価格 (単価)</t>
    <phoneticPr fontId="7"/>
  </si>
  <si>
    <t>一括販売価格 (単価)*</t>
    <phoneticPr fontId="7"/>
  </si>
  <si>
    <t>*一括販売価格は 12 単位以上の数量に適用されます。</t>
    <phoneticPr fontId="7"/>
  </si>
  <si>
    <t>小売価格 (単価)</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</si>
</sst>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quot;$&quot;#,##0"/>
    <numFmt numFmtId="177" formatCode="yyyy&quot;年&quot;\ m&quot;月&quot;\ d&quot;日&quot;"/>
  </numFmts>
  <fonts count="17" x14ac:knownFonts="1">
    <font>
      <sz val="10"/>
      <color theme="1" tint="0.34998626667073579"/>
      <name val="Century Gothic"/>
      <family val="2"/>
      <scheme val="minor"/>
    </font>
    <font>
      <b/>
      <sz val="8"/>
      <color theme="1" tint="0.34998626667073579"/>
      <name val="Century Gothic"/>
      <family val="2"/>
      <scheme val="minor"/>
    </font>
    <font>
      <b/>
      <sz val="21"/>
      <color theme="1" tint="0.34998626667073579"/>
      <name val="Century Gothic"/>
      <family val="2"/>
      <scheme val="minor"/>
    </font>
    <font>
      <b/>
      <sz val="14"/>
      <color theme="6" tint="-0.24994659260841701"/>
      <name val="Century Gothic"/>
      <family val="2"/>
      <scheme val="minor"/>
    </font>
    <font>
      <sz val="9"/>
      <color theme="6"/>
      <name val="Century Gothic"/>
      <family val="2"/>
      <scheme val="minor"/>
    </font>
    <font>
      <b/>
      <sz val="11"/>
      <color theme="1" tint="0.34998626667073579"/>
      <name val="Century Gothic"/>
      <family val="2"/>
      <scheme val="minor"/>
    </font>
    <font>
      <sz val="24"/>
      <color theme="6" tint="-0.24994659260841701"/>
      <name val="Century Gothic"/>
      <family val="2"/>
      <scheme val="minor"/>
    </font>
    <font>
      <sz val="6"/>
      <name val="Century Gothic"/>
      <family val="3"/>
      <charset val="128"/>
      <scheme val="minor"/>
    </font>
    <font>
      <sz val="10"/>
      <color theme="1" tint="0.34998626667073579"/>
      <name val="Century Gothic"/>
      <family val="2"/>
      <scheme val="minor"/>
    </font>
    <font>
      <sz val="10"/>
      <color theme="1" tint="0.34998626667073579"/>
      <name val="Meiryo UI"/>
      <family val="3"/>
      <charset val="128"/>
    </font>
    <font>
      <sz val="24"/>
      <color theme="6" tint="-0.24994659260841701"/>
      <name val="Meiryo UI"/>
      <family val="3"/>
      <charset val="128"/>
    </font>
    <font>
      <sz val="9"/>
      <color theme="1" tint="0.34998626667073579"/>
      <name val="Meiryo UI"/>
      <family val="3"/>
      <charset val="128"/>
    </font>
    <font>
      <b/>
      <sz val="14"/>
      <color theme="1"/>
      <name val="Meiryo UI"/>
      <family val="3"/>
      <charset val="128"/>
    </font>
    <font>
      <b/>
      <sz val="11"/>
      <color theme="1" tint="0.34998626667073579"/>
      <name val="Meiryo UI"/>
      <family val="3"/>
      <charset val="128"/>
    </font>
    <font>
      <sz val="9"/>
      <color theme="6"/>
      <name val="Meiryo UI"/>
      <family val="3"/>
      <charset val="128"/>
    </font>
    <font>
      <b/>
      <sz val="14"/>
      <color theme="6" tint="-0.24994659260841701"/>
      <name val="Meiryo UI"/>
      <family val="3"/>
      <charset val="128"/>
    </font>
    <font>
      <sz val="10"/>
      <color theme="1" tint="0.499984740745262"/>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
    <border>
      <left/>
      <right/>
      <top/>
      <bottom/>
      <diagonal/>
    </border>
    <border>
      <left/>
      <right/>
      <top style="medium">
        <color theme="0" tint="-0.14996795556505021"/>
      </top>
      <bottom/>
      <diagonal/>
    </border>
  </borders>
  <cellStyleXfs count="9">
    <xf numFmtId="0" fontId="0" fillId="0" borderId="0"/>
    <xf numFmtId="0" fontId="6" fillId="0" borderId="0" applyNumberFormat="0" applyAlignment="0" applyProtection="0"/>
    <xf numFmtId="0" fontId="3" fillId="2" borderId="0" applyNumberFormat="0" applyBorder="0" applyAlignment="0" applyProtection="0"/>
    <xf numFmtId="0" fontId="2" fillId="0" borderId="0" applyNumberFormat="0" applyFill="0" applyProtection="0">
      <alignment horizontal="left"/>
    </xf>
    <xf numFmtId="0" fontId="5" fillId="0" borderId="0" applyNumberFormat="0" applyFill="0" applyBorder="0" applyAlignment="0" applyProtection="0"/>
    <xf numFmtId="0" fontId="1"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6" fontId="8" fillId="0" borderId="0" applyFont="0" applyFill="0" applyBorder="0" applyAlignment="0" applyProtection="0">
      <alignment vertical="center"/>
    </xf>
  </cellStyleXfs>
  <cellXfs count="43">
    <xf numFmtId="0" fontId="0" fillId="0" borderId="0" xfId="0"/>
    <xf numFmtId="0" fontId="9" fillId="0" borderId="0" xfId="0" applyFont="1" applyAlignment="1"/>
    <xf numFmtId="0" fontId="10" fillId="0" borderId="0" xfId="1" applyFont="1" applyAlignment="1"/>
    <xf numFmtId="0" fontId="9" fillId="0" borderId="0" xfId="0" applyFont="1"/>
    <xf numFmtId="0" fontId="9" fillId="0" borderId="0" xfId="0" applyFont="1" applyAlignment="1">
      <alignment vertical="top" wrapText="1"/>
    </xf>
    <xf numFmtId="0" fontId="9" fillId="0" borderId="0" xfId="0" pivotButton="1" applyFont="1"/>
    <xf numFmtId="14" fontId="9" fillId="0" borderId="0" xfId="0" applyNumberFormat="1" applyFont="1"/>
    <xf numFmtId="0" fontId="9" fillId="0" borderId="0" xfId="0" applyNumberFormat="1" applyFont="1"/>
    <xf numFmtId="0" fontId="12" fillId="0" borderId="0" xfId="0" applyFont="1" applyAlignment="1"/>
    <xf numFmtId="0" fontId="9" fillId="0" borderId="0" xfId="0" applyFont="1" applyAlignment="1">
      <alignment vertical="center"/>
    </xf>
    <xf numFmtId="0" fontId="12" fillId="0" borderId="0" xfId="0" applyFont="1" applyAlignment="1">
      <alignment vertical="center"/>
    </xf>
    <xf numFmtId="0" fontId="9" fillId="0" borderId="0" xfId="0" applyFont="1" applyBorder="1"/>
    <xf numFmtId="0" fontId="9" fillId="0" borderId="0" xfId="0" applyFont="1" applyBorder="1" applyAlignment="1">
      <alignment vertical="center"/>
    </xf>
    <xf numFmtId="0" fontId="13" fillId="0" borderId="0" xfId="4" applyFont="1"/>
    <xf numFmtId="0" fontId="14" fillId="0" borderId="0" xfId="6" applyFont="1"/>
    <xf numFmtId="0" fontId="9" fillId="0" borderId="0" xfId="0" applyFont="1" applyAlignment="1">
      <alignment horizontal="right"/>
    </xf>
    <xf numFmtId="0" fontId="9" fillId="0" borderId="0" xfId="0" applyFont="1" applyFill="1" applyBorder="1" applyAlignment="1">
      <alignment vertical="center"/>
    </xf>
    <xf numFmtId="0" fontId="9"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wrapText="1"/>
    </xf>
    <xf numFmtId="6" fontId="9" fillId="0" borderId="0" xfId="8" applyFont="1" applyFill="1" applyBorder="1" applyAlignment="1">
      <alignment horizontal="center" vertical="center"/>
    </xf>
    <xf numFmtId="0" fontId="9" fillId="0" borderId="0" xfId="0" applyFont="1" applyAlignment="1">
      <alignment vertical="top"/>
    </xf>
    <xf numFmtId="0" fontId="9" fillId="0" borderId="0" xfId="0" applyFont="1" applyAlignment="1">
      <alignment horizontal="right" vertical="top"/>
    </xf>
    <xf numFmtId="3" fontId="9" fillId="0" borderId="0" xfId="0" applyNumberFormat="1" applyFont="1" applyBorder="1" applyAlignment="1">
      <alignment horizontal="center" vertical="center"/>
    </xf>
    <xf numFmtId="176" fontId="9" fillId="0" borderId="0" xfId="0" applyNumberFormat="1" applyFont="1" applyBorder="1" applyAlignment="1">
      <alignment horizontal="center" vertical="center"/>
    </xf>
    <xf numFmtId="176" fontId="9" fillId="0" borderId="0" xfId="0" applyNumberFormat="1" applyFont="1" applyBorder="1" applyAlignment="1">
      <alignment horizontal="right" vertical="center"/>
    </xf>
    <xf numFmtId="0" fontId="9" fillId="0" borderId="0" xfId="0" applyFont="1" applyBorder="1" applyAlignment="1">
      <alignment horizontal="center"/>
    </xf>
    <xf numFmtId="3" fontId="9" fillId="0" borderId="0" xfId="0" applyNumberFormat="1" applyFont="1" applyBorder="1" applyAlignment="1">
      <alignment horizontal="center"/>
    </xf>
    <xf numFmtId="6" fontId="9" fillId="0" borderId="0" xfId="8" applyFont="1" applyBorder="1" applyAlignment="1">
      <alignment horizontal="center"/>
    </xf>
    <xf numFmtId="6" fontId="9" fillId="0" borderId="0" xfId="8" applyFont="1" applyBorder="1" applyAlignment="1">
      <alignment horizontal="right"/>
    </xf>
    <xf numFmtId="0" fontId="10" fillId="3" borderId="0" xfId="1" applyFont="1" applyFill="1" applyAlignment="1"/>
    <xf numFmtId="0" fontId="9" fillId="3" borderId="0" xfId="0" applyFont="1" applyFill="1" applyAlignment="1"/>
    <xf numFmtId="0" fontId="9" fillId="3" borderId="0" xfId="0" applyFont="1" applyFill="1"/>
    <xf numFmtId="0" fontId="9" fillId="2" borderId="1" xfId="0" applyFont="1" applyFill="1" applyBorder="1"/>
    <xf numFmtId="0" fontId="15" fillId="2" borderId="0" xfId="2" applyFont="1" applyFill="1"/>
    <xf numFmtId="0" fontId="9" fillId="2" borderId="0" xfId="0" applyFont="1" applyFill="1"/>
    <xf numFmtId="0" fontId="16" fillId="2" borderId="0" xfId="0" applyFont="1" applyFill="1" applyAlignment="1">
      <alignment horizontal="left"/>
    </xf>
    <xf numFmtId="177" fontId="9" fillId="0" borderId="0" xfId="0" applyNumberFormat="1" applyFont="1" applyAlignment="1"/>
    <xf numFmtId="177" fontId="9" fillId="0" borderId="0" xfId="0" applyNumberFormat="1" applyFont="1" applyBorder="1" applyAlignment="1">
      <alignment horizontal="center" vertical="center"/>
    </xf>
    <xf numFmtId="177" fontId="9" fillId="0" borderId="0" xfId="0" applyNumberFormat="1" applyFont="1"/>
    <xf numFmtId="0" fontId="9" fillId="0" borderId="0" xfId="0" applyFont="1" applyFill="1" applyBorder="1" applyAlignment="1">
      <alignment horizontal="center"/>
    </xf>
    <xf numFmtId="0" fontId="11" fillId="0" borderId="0" xfId="0" applyFont="1" applyAlignment="1">
      <alignment horizontal="left" vertical="center" wrapText="1"/>
    </xf>
    <xf numFmtId="3" fontId="9" fillId="0" borderId="0" xfId="0" applyNumberFormat="1" applyFont="1"/>
  </cellXfs>
  <cellStyles count="9">
    <cellStyle name="ハイパーリンク" xfId="6" builtinId="8" customBuiltin="1"/>
    <cellStyle name="見出し 1" xfId="1" builtinId="16" customBuiltin="1"/>
    <cellStyle name="見出し 2" xfId="2" builtinId="17" customBuiltin="1"/>
    <cellStyle name="見出し 3" xfId="3" builtinId="18" customBuiltin="1"/>
    <cellStyle name="見出し 4" xfId="4" builtinId="19" customBuiltin="1"/>
    <cellStyle name="通貨" xfId="8" builtinId="7"/>
    <cellStyle name="標準" xfId="0" builtinId="0" customBuiltin="1"/>
    <cellStyle name="表示済みのハイパーリンク" xfId="7" builtinId="9" customBuiltin="1"/>
    <cellStyle name="良い" xfId="5" builtinId="26" customBuiltin="1"/>
  </cellStyles>
  <dxfs count="30">
    <dxf>
      <numFmt numFmtId="178" formatCode="&quot;¥&quot;#,##0_);[Red]\(&quot;¥&quot;#,##0\)"/>
    </dxf>
    <dxf>
      <font>
        <name val="Meiryo UI"/>
        <scheme val="none"/>
      </font>
    </dxf>
    <dxf>
      <font>
        <name val="Meiryo UI"/>
        <scheme val="none"/>
      </font>
    </dxf>
    <dxf>
      <font>
        <name val="Meiryo UI"/>
        <scheme val="none"/>
      </font>
    </dxf>
    <dxf>
      <font>
        <name val="Meiryo UI"/>
        <scheme val="none"/>
      </font>
    </dxf>
    <dxf>
      <font>
        <name val="Meiryo UI"/>
        <scheme val="none"/>
      </font>
    </dxf>
    <dxf>
      <font>
        <name val="Meiryo UI"/>
        <scheme val="none"/>
      </font>
    </dxf>
    <dxf>
      <font>
        <name val="Meiryo UI"/>
        <scheme val="none"/>
      </font>
    </dxf>
    <dxf>
      <font>
        <name val="Meiryo UI"/>
        <scheme val="none"/>
      </font>
    </dxf>
    <dxf>
      <font>
        <strike val="0"/>
        <outline val="0"/>
        <shadow val="0"/>
        <u val="none"/>
        <vertAlign val="baseline"/>
        <name val="Meiryo UI"/>
        <scheme val="none"/>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Meiryo UI"/>
        <scheme val="none"/>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Meiryo UI"/>
        <scheme val="none"/>
      </font>
      <alignment horizontal="general" vertical="center" textRotation="0" wrapText="1" indent="0" justifyLastLine="0" shrinkToFit="0" readingOrder="0"/>
    </dxf>
    <dxf>
      <font>
        <strike val="0"/>
        <outline val="0"/>
        <shadow val="0"/>
        <u val="none"/>
        <vertAlign val="baseline"/>
        <name val="Meiryo UI"/>
        <scheme val="none"/>
      </font>
      <alignment vertical="center" textRotation="0" indent="0" justifyLastLine="0" shrinkToFit="0" readingOrder="0"/>
    </dxf>
    <dxf>
      <font>
        <strike val="0"/>
        <outline val="0"/>
        <shadow val="0"/>
        <u val="none"/>
        <vertAlign val="baseline"/>
        <name val="Meiryo UI"/>
        <scheme val="none"/>
      </font>
      <alignment horizontal="center" vertical="center" textRotation="0" wrapText="0" indent="0" justifyLastLine="0" shrinkToFit="0" readingOrder="0"/>
    </dxf>
    <dxf>
      <font>
        <strike val="0"/>
        <outline val="0"/>
        <shadow val="0"/>
        <u val="none"/>
        <vertAlign val="baseline"/>
        <name val="Meiryo UI"/>
        <scheme val="none"/>
      </font>
      <alignment vertical="center" textRotation="0" indent="0" justifyLastLine="0" shrinkToFit="0" readingOrder="0"/>
    </dxf>
    <dxf>
      <font>
        <strike val="0"/>
        <outline val="0"/>
        <shadow val="0"/>
        <u val="none"/>
        <vertAlign val="baseline"/>
        <name val="Meiryo UI"/>
        <scheme val="none"/>
      </font>
      <alignment vertical="center" textRotation="0" wrapText="0" indent="0" justifyLastLine="0" shrinkToFit="0" readingOrder="0"/>
    </dxf>
    <dxf>
      <font>
        <strike val="0"/>
        <outline val="0"/>
        <shadow val="0"/>
        <u val="none"/>
        <vertAlign val="baseline"/>
        <name val="Meiryo UI"/>
        <scheme val="none"/>
      </font>
      <alignment horizontal="right" vertical="bottom" textRotation="0" wrapText="0" indent="0" justifyLastLine="0" shrinkToFit="0" readingOrder="0"/>
    </dxf>
    <dxf>
      <font>
        <strike val="0"/>
        <outline val="0"/>
        <shadow val="0"/>
        <u val="none"/>
        <vertAlign val="baseline"/>
        <name val="Meiryo UI"/>
        <scheme val="none"/>
      </font>
      <numFmt numFmtId="3" formatCode="#,##0"/>
      <alignment horizontal="center" vertical="bottom" textRotation="0" wrapText="0" indent="0" justifyLastLine="0" shrinkToFit="0" readingOrder="0"/>
    </dxf>
    <dxf>
      <font>
        <strike val="0"/>
        <outline val="0"/>
        <shadow val="0"/>
        <u val="none"/>
        <vertAlign val="baseline"/>
        <name val="Meiryo UI"/>
        <scheme val="none"/>
      </font>
      <numFmt numFmtId="3" formatCode="#,##0"/>
      <alignment horizontal="center" vertical="bottom" textRotation="0" wrapText="0" indent="0" justifyLastLine="0" shrinkToFit="0" readingOrder="0"/>
    </dxf>
    <dxf>
      <font>
        <strike val="0"/>
        <outline val="0"/>
        <shadow val="0"/>
        <u val="none"/>
        <vertAlign val="baseline"/>
        <name val="Meiryo UI"/>
        <scheme val="none"/>
      </font>
      <numFmt numFmtId="3" formatCode="#,##0"/>
      <alignment horizontal="center" vertical="bottom" textRotation="0" wrapText="0" indent="0" justifyLastLine="0" shrinkToFit="0" readingOrder="0"/>
    </dxf>
    <dxf>
      <font>
        <strike val="0"/>
        <outline val="0"/>
        <shadow val="0"/>
        <u val="none"/>
        <vertAlign val="baseline"/>
        <name val="Meiryo UI"/>
        <scheme val="none"/>
      </font>
      <alignment horizontal="center" vertical="bottom" textRotation="0" wrapText="0" indent="0" justifyLastLine="0" shrinkToFit="0" readingOrder="0"/>
    </dxf>
    <dxf>
      <font>
        <strike val="0"/>
        <outline val="0"/>
        <shadow val="0"/>
        <u val="none"/>
        <vertAlign val="baseline"/>
        <name val="Meiryo UI"/>
        <scheme val="none"/>
      </font>
      <numFmt numFmtId="3" formatCode="#,##0"/>
      <alignment horizontal="center" vertical="bottom" textRotation="0" wrapText="0" indent="0" justifyLastLine="0" shrinkToFit="0" readingOrder="0"/>
    </dxf>
    <dxf>
      <font>
        <strike val="0"/>
        <outline val="0"/>
        <shadow val="0"/>
        <u val="none"/>
        <vertAlign val="baseline"/>
        <name val="Meiryo UI"/>
        <scheme val="none"/>
      </font>
      <numFmt numFmtId="177" formatCode="yyyy&quot;年&quot;\ m&quot;月&quot;\ d&quot;日&quot;"/>
      <alignment horizontal="center" vertical="bottom" textRotation="0" wrapText="0" indent="0" justifyLastLine="0" shrinkToFit="0" readingOrder="0"/>
    </dxf>
    <dxf>
      <font>
        <strike val="0"/>
        <outline val="0"/>
        <shadow val="0"/>
        <u val="none"/>
        <vertAlign val="baseline"/>
        <name val="Meiryo UI"/>
        <scheme val="none"/>
      </font>
      <numFmt numFmtId="0" formatCode="General"/>
    </dxf>
    <dxf>
      <font>
        <strike val="0"/>
        <outline val="0"/>
        <shadow val="0"/>
        <u val="none"/>
        <vertAlign val="baseline"/>
        <name val="Meiryo UI"/>
        <scheme val="none"/>
      </font>
      <alignment horizontal="center" vertical="bottom" textRotation="0" wrapText="0" indent="0" justifyLastLine="0" shrinkToFit="0" readingOrder="0"/>
    </dxf>
    <dxf>
      <font>
        <strike val="0"/>
        <outline val="0"/>
        <shadow val="0"/>
        <u val="none"/>
        <vertAlign val="baseline"/>
        <name val="Meiryo UI"/>
        <scheme val="none"/>
      </font>
    </dxf>
    <dxf>
      <font>
        <strike val="0"/>
        <outline val="0"/>
        <shadow val="0"/>
        <u val="none"/>
        <vertAlign val="baseline"/>
        <name val="Meiryo UI"/>
        <scheme val="none"/>
      </font>
      <alignment vertical="center" textRotation="0" wrapText="0" indent="0" justifyLastLine="0" shrinkToFit="0" readingOrder="0"/>
    </dxf>
    <dxf>
      <font>
        <color theme="1"/>
      </font>
      <fill>
        <patternFill>
          <bgColor theme="0" tint="-4.9989318521683403E-2"/>
        </patternFill>
      </fill>
      <border diagonalUp="0" diagonalDown="0">
        <left/>
        <right/>
        <top/>
        <bottom/>
        <vertical/>
        <horizontal/>
      </border>
    </dxf>
    <dxf>
      <font>
        <b/>
        <i val="0"/>
        <color theme="0"/>
      </font>
      <fill>
        <patternFill>
          <bgColor theme="6"/>
        </patternFill>
      </fill>
      <border diagonalUp="0" diagonalDown="0">
        <left/>
        <right/>
        <top/>
        <bottom/>
        <vertical/>
        <horizontal/>
      </border>
    </dxf>
    <dxf>
      <border diagonalUp="0" diagonalDown="0">
        <left/>
        <right/>
        <top/>
        <bottom style="thin">
          <color theme="0" tint="-0.14993743705557422"/>
        </bottom>
        <vertical/>
        <horizontal style="thin">
          <color theme="0" tint="-0.14996795556505021"/>
        </horizontal>
      </border>
    </dxf>
  </dxfs>
  <tableStyles count="2" defaultTableStyle="Product Price List" defaultPivotStyle="PivotStyleMedium4">
    <tableStyle name="Product Price List" pivot="0" count="2">
      <tableStyleElement type="wholeTable" dxfId="29"/>
      <tableStyleElement type="headerRow" dxfId="28"/>
    </tableStyle>
    <tableStyle name="Product Price List Slicer" pivot="0" table="0" count="9">
      <tableStyleElement type="wholeTable" dxfId="27"/>
    </tableStyle>
  </tableStyles>
  <extLst>
    <ext xmlns:x14="http://schemas.microsoft.com/office/spreadsheetml/2009/9/main" uri="{46F421CA-312F-682f-3DD2-61675219B42D}">
      <x14:dxfs count="8">
        <dxf>
          <font>
            <b val="0"/>
            <i val="0"/>
            <sz val="11"/>
            <color theme="6" tint="-0.24994659260841701"/>
            <name val="Meiryo UI"/>
            <scheme val="none"/>
          </font>
          <fill>
            <patternFill patternType="none">
              <fgColor auto="1"/>
              <bgColor auto="1"/>
            </patternFill>
          </fill>
          <border>
            <left style="medium">
              <color theme="6"/>
            </left>
            <right style="medium">
              <color theme="6"/>
            </right>
            <top style="medium">
              <color theme="6"/>
            </top>
            <bottom style="medium">
              <color theme="6"/>
            </bottom>
            <vertical/>
            <horizontal/>
          </border>
        </dxf>
        <dxf>
          <font>
            <b val="0"/>
            <i val="0"/>
            <sz val="11"/>
            <color theme="6" tint="-0.24994659260841701"/>
            <name val="Meiryo UI"/>
            <scheme val="none"/>
          </font>
          <fill>
            <patternFill patternType="none">
              <fgColor auto="1"/>
              <bgColor auto="1"/>
            </patternFill>
          </fill>
          <border>
            <left style="medium">
              <color theme="6"/>
            </left>
            <right style="medium">
              <color theme="6"/>
            </right>
            <top style="medium">
              <color theme="6"/>
            </top>
            <bottom style="medium">
              <color theme="6"/>
            </bottom>
            <vertical/>
            <horizontal/>
          </border>
        </dxf>
        <dxf>
          <font>
            <b val="0"/>
            <i val="0"/>
            <sz val="11"/>
            <color theme="6" tint="-0.24994659260841701"/>
            <name val="Meiryo UI"/>
            <scheme val="none"/>
          </font>
          <fill>
            <patternFill patternType="none">
              <fgColor auto="1"/>
              <bgColor auto="1"/>
            </patternFill>
          </fill>
          <border>
            <left style="medium">
              <color theme="6"/>
            </left>
            <right style="medium">
              <color theme="6"/>
            </right>
            <top style="medium">
              <color theme="6"/>
            </top>
            <bottom style="medium">
              <color theme="6"/>
            </bottom>
            <vertical/>
            <horizontal/>
          </border>
        </dxf>
        <dxf>
          <font>
            <b val="0"/>
            <i val="0"/>
            <sz val="12"/>
            <color theme="6"/>
            <name val="Meiryo UI"/>
            <scheme val="none"/>
          </font>
          <fill>
            <patternFill patternType="none">
              <fgColor auto="1"/>
              <bgColor auto="1"/>
            </patternFill>
          </fill>
          <border>
            <left style="medium">
              <color theme="6"/>
            </left>
            <right style="medium">
              <color theme="6"/>
            </right>
            <top style="medium">
              <color theme="6"/>
            </top>
            <bottom style="medium">
              <color theme="6"/>
            </bottom>
            <vertical/>
            <horizontal/>
          </border>
        </dxf>
        <dxf>
          <font>
            <b val="0"/>
            <i val="0"/>
            <sz val="11"/>
            <color theme="6" tint="-0.24994659260841701"/>
            <name val="Meiryo UI"/>
            <scheme val="none"/>
          </font>
          <fill>
            <patternFill patternType="solid">
              <fgColor theme="4" tint="0.59999389629810485"/>
              <bgColor theme="0" tint="-0.24994659260841701"/>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b val="0"/>
            <i val="0"/>
            <sz val="11"/>
            <color theme="0"/>
            <name val="Meiryo UI"/>
            <scheme val="none"/>
          </font>
          <fill>
            <patternFill patternType="solid">
              <fgColor theme="4"/>
              <bgColor theme="6"/>
            </patternFill>
          </fill>
          <border diagonalUp="0" diagonalDown="0">
            <left/>
            <right/>
            <top/>
            <bottom/>
            <vertical/>
            <horizontal/>
          </border>
        </dxf>
        <dxf>
          <font>
            <b val="0"/>
            <i val="0"/>
            <sz val="11"/>
            <color theme="6" tint="-0.24994659260841701"/>
            <name val="Meiryo UI"/>
            <scheme val="none"/>
          </font>
          <fill>
            <patternFill patternType="solid">
              <fgColor rgb="FFDFDFDF"/>
              <bgColor theme="0" tint="-0.24994659260841701"/>
            </patternFill>
          </fill>
          <border diagonalUp="0" diagonalDown="0">
            <left/>
            <right/>
            <top/>
            <bottom/>
            <vertical/>
            <horizontal/>
          </border>
        </dxf>
        <dxf>
          <font>
            <b val="0"/>
            <i val="0"/>
            <sz val="11"/>
            <color theme="6" tint="-0.24994659260841701"/>
            <name val="Meiryo UI"/>
            <scheme val="none"/>
          </font>
          <fill>
            <patternFill patternType="solid">
              <fgColor rgb="FFC0C0C0"/>
              <bgColor theme="6" tint="0.59996337778862885"/>
            </patternFill>
          </fill>
          <border diagonalUp="0" diagonalDown="0">
            <left/>
            <right/>
            <top/>
            <bottom/>
            <vertical/>
            <horizontal/>
          </border>
        </dxf>
      </x14:dxfs>
    </ext>
    <ext xmlns:x14="http://schemas.microsoft.com/office/spreadsheetml/2009/9/main" uri="{EB79DEF2-80B8-43e5-95BD-54CBDDF9020C}">
      <x14:slicerStyles defaultSlicerStyle="Product Price List Slicer">
        <x14:slicerStyle name="Product Price Lis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pivotSource>
    <c:name>[Product price list_TP103428910.xltx]売上傾向ピボット!売上傾向</c:name>
    <c:fmtId val="7"/>
  </c:pivotSource>
  <c:chart>
    <c:autoTitleDeleted val="1"/>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marker>
          <c:symbol val="none"/>
        </c:marker>
      </c:pivotFmt>
      <c:pivotFmt>
        <c:idx val="15"/>
        <c:marker>
          <c:symbol val="none"/>
        </c:marker>
      </c:pivotFmt>
      <c:pivotFmt>
        <c:idx val="16"/>
      </c:pivotFmt>
      <c:pivotFmt>
        <c:idx val="17"/>
      </c:pivotFmt>
      <c:pivotFmt>
        <c:idx val="18"/>
      </c:pivotFmt>
      <c:pivotFmt>
        <c:idx val="19"/>
      </c:pivotFmt>
      <c:pivotFmt>
        <c:idx val="20"/>
      </c:pivotFmt>
      <c:pivotFmt>
        <c:idx val="21"/>
      </c:pivotFmt>
      <c:pivotFmt>
        <c:idx val="22"/>
      </c:pivotFmt>
    </c:pivotFmts>
    <c:plotArea>
      <c:layout>
        <c:manualLayout>
          <c:layoutTarget val="inner"/>
          <c:xMode val="edge"/>
          <c:yMode val="edge"/>
          <c:x val="0.10465633202099739"/>
          <c:y val="0.17194991251093619"/>
          <c:w val="0.85714922353455836"/>
          <c:h val="0.67882837561971432"/>
        </c:manualLayout>
      </c:layout>
      <c:lineChart>
        <c:grouping val="standard"/>
        <c:varyColors val="0"/>
        <c:ser>
          <c:idx val="0"/>
          <c:order val="0"/>
          <c:tx>
            <c:strRef>
              <c:f>売上傾向ピボット!$C$3:$C$4</c:f>
              <c:strCache>
                <c:ptCount val="1"/>
                <c:pt idx="0">
                  <c:v>ウォーター ボトル</c:v>
                </c:pt>
              </c:strCache>
            </c:strRef>
          </c:tx>
          <c:cat>
            <c:strRef>
              <c:f>売上傾向ピボット!$B$5:$B$9</c:f>
              <c:strCache>
                <c:ptCount val="5"/>
                <c:pt idx="0">
                  <c:v>1月</c:v>
                </c:pt>
                <c:pt idx="1">
                  <c:v>2月</c:v>
                </c:pt>
                <c:pt idx="2">
                  <c:v>3月</c:v>
                </c:pt>
                <c:pt idx="3">
                  <c:v>4月</c:v>
                </c:pt>
                <c:pt idx="4">
                  <c:v>5月</c:v>
                </c:pt>
              </c:strCache>
            </c:strRef>
          </c:cat>
          <c:val>
            <c:numRef>
              <c:f>売上傾向ピボット!$C$5:$C$9</c:f>
              <c:numCache>
                <c:formatCode>General</c:formatCode>
                <c:ptCount val="5"/>
                <c:pt idx="0">
                  <c:v>2424</c:v>
                </c:pt>
                <c:pt idx="1">
                  <c:v>4401</c:v>
                </c:pt>
                <c:pt idx="2">
                  <c:v>2833</c:v>
                </c:pt>
                <c:pt idx="3">
                  <c:v>1569</c:v>
                </c:pt>
                <c:pt idx="4">
                  <c:v>2350</c:v>
                </c:pt>
              </c:numCache>
            </c:numRef>
          </c:val>
          <c:smooth val="0"/>
        </c:ser>
        <c:dLbls>
          <c:showLegendKey val="0"/>
          <c:showVal val="0"/>
          <c:showCatName val="0"/>
          <c:showSerName val="0"/>
          <c:showPercent val="0"/>
          <c:showBubbleSize val="0"/>
        </c:dLbls>
        <c:marker val="1"/>
        <c:smooth val="0"/>
        <c:axId val="33008032"/>
        <c:axId val="33008592"/>
      </c:lineChart>
      <c:catAx>
        <c:axId val="33008032"/>
        <c:scaling>
          <c:orientation val="minMax"/>
        </c:scaling>
        <c:delete val="0"/>
        <c:axPos val="b"/>
        <c:numFmt formatCode="General" sourceLinked="0"/>
        <c:majorTickMark val="none"/>
        <c:minorTickMark val="none"/>
        <c:tickLblPos val="nextTo"/>
        <c:spPr>
          <a:ln>
            <a:solidFill>
              <a:schemeClr val="bg1">
                <a:lumMod val="85000"/>
              </a:schemeClr>
            </a:solidFill>
          </a:ln>
        </c:spPr>
        <c:txPr>
          <a:bodyPr/>
          <a:lstStyle/>
          <a:p>
            <a:pPr>
              <a:defRPr lang="ja-JP" sz="1200" b="1">
                <a:solidFill>
                  <a:schemeClr val="tx1">
                    <a:lumMod val="50000"/>
                    <a:lumOff val="50000"/>
                  </a:schemeClr>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33008592"/>
        <c:crosses val="autoZero"/>
        <c:auto val="1"/>
        <c:lblAlgn val="ctr"/>
        <c:lblOffset val="0"/>
        <c:noMultiLvlLbl val="0"/>
      </c:catAx>
      <c:valAx>
        <c:axId val="33008592"/>
        <c:scaling>
          <c:orientation val="minMax"/>
        </c:scaling>
        <c:delete val="0"/>
        <c:axPos val="l"/>
        <c:majorGridlines>
          <c:spPr>
            <a:ln>
              <a:solidFill>
                <a:schemeClr val="bg1">
                  <a:lumMod val="85000"/>
                </a:schemeClr>
              </a:solidFill>
            </a:ln>
          </c:spPr>
        </c:majorGridlines>
        <c:numFmt formatCode="General" sourceLinked="1"/>
        <c:majorTickMark val="none"/>
        <c:minorTickMark val="none"/>
        <c:tickLblPos val="nextTo"/>
        <c:spPr>
          <a:ln>
            <a:solidFill>
              <a:schemeClr val="bg1">
                <a:lumMod val="85000"/>
              </a:schemeClr>
            </a:solidFill>
          </a:ln>
        </c:spPr>
        <c:txPr>
          <a:bodyPr/>
          <a:lstStyle/>
          <a:p>
            <a:pPr>
              <a:defRPr lang="ja-JP">
                <a:solidFill>
                  <a:schemeClr val="tx1">
                    <a:lumMod val="50000"/>
                    <a:lumOff val="50000"/>
                  </a:schemeClr>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33008032"/>
        <c:crosses val="autoZero"/>
        <c:crossBetween val="between"/>
      </c:valAx>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userShapes r:id="rId1"/>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0.12812362174510436"/>
          <c:y val="0.12037037037037036"/>
          <c:w val="0.84132084461633827"/>
          <c:h val="0.72685185185185197"/>
        </c:manualLayout>
      </c:layout>
      <c:barChart>
        <c:barDir val="bar"/>
        <c:grouping val="clustered"/>
        <c:varyColors val="0"/>
        <c:ser>
          <c:idx val="0"/>
          <c:order val="0"/>
          <c:invertIfNegative val="0"/>
          <c:dLbls>
            <c:numFmt formatCode="#,##0" sourceLinked="0"/>
            <c:spPr>
              <a:noFill/>
              <a:ln>
                <a:noFill/>
              </a:ln>
              <a:effectLst/>
            </c:spPr>
            <c:txPr>
              <a:bodyPr/>
              <a:lstStyle/>
              <a:p>
                <a:pPr>
                  <a:defRPr lang="ja-JP" sz="1300" b="1">
                    <a:solidFill>
                      <a:schemeClr val="bg1"/>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[0]!PricePointPrices</c:f>
              <c:numCache>
                <c:formatCode>#,##0</c:formatCode>
                <c:ptCount val="5"/>
                <c:pt idx="0">
                  <c:v>2900</c:v>
                </c:pt>
                <c:pt idx="1">
                  <c:v>3500</c:v>
                </c:pt>
                <c:pt idx="2">
                  <c:v>4300</c:v>
                </c:pt>
                <c:pt idx="3">
                  <c:v>7200</c:v>
                </c:pt>
                <c:pt idx="4">
                  <c:v>8500</c:v>
                </c:pt>
              </c:numCache>
            </c:numRef>
          </c:cat>
          <c:val>
            <c:numRef>
              <c:f>[0]!価格ポイント単位</c:f>
              <c:numCache>
                <c:formatCode>General</c:formatCode>
                <c:ptCount val="5"/>
                <c:pt idx="0">
                  <c:v>2350</c:v>
                </c:pt>
                <c:pt idx="1">
                  <c:v>4483</c:v>
                </c:pt>
                <c:pt idx="2">
                  <c:v>2342</c:v>
                </c:pt>
                <c:pt idx="3">
                  <c:v>2833</c:v>
                </c:pt>
                <c:pt idx="4">
                  <c:v>1569</c:v>
                </c:pt>
              </c:numCache>
            </c:numRef>
          </c:val>
        </c:ser>
        <c:dLbls>
          <c:showLegendKey val="0"/>
          <c:showVal val="0"/>
          <c:showCatName val="0"/>
          <c:showSerName val="0"/>
          <c:showPercent val="0"/>
          <c:showBubbleSize val="0"/>
        </c:dLbls>
        <c:gapWidth val="32"/>
        <c:axId val="33010832"/>
        <c:axId val="33011392"/>
      </c:barChart>
      <c:catAx>
        <c:axId val="33010832"/>
        <c:scaling>
          <c:orientation val="maxMin"/>
        </c:scaling>
        <c:delete val="0"/>
        <c:axPos val="l"/>
        <c:numFmt formatCode="&quot;¥&quot;#,##0_);\(&quot;¥&quot;#,##0\)" sourceLinked="0"/>
        <c:majorTickMark val="none"/>
        <c:minorTickMark val="none"/>
        <c:tickLblPos val="nextTo"/>
        <c:spPr>
          <a:ln>
            <a:noFill/>
          </a:ln>
        </c:spPr>
        <c:txPr>
          <a:bodyPr/>
          <a:lstStyle/>
          <a:p>
            <a:pPr>
              <a:defRPr lang="ja-JP" sz="1050">
                <a:solidFill>
                  <a:schemeClr val="tx1">
                    <a:lumMod val="50000"/>
                    <a:lumOff val="50000"/>
                  </a:schemeClr>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33011392"/>
        <c:crosses val="autoZero"/>
        <c:auto val="1"/>
        <c:lblAlgn val="ctr"/>
        <c:lblOffset val="0"/>
        <c:noMultiLvlLbl val="0"/>
      </c:catAx>
      <c:valAx>
        <c:axId val="33011392"/>
        <c:scaling>
          <c:orientation val="minMax"/>
        </c:scaling>
        <c:delete val="1"/>
        <c:axPos val="t"/>
        <c:numFmt formatCode="General" sourceLinked="1"/>
        <c:majorTickMark val="out"/>
        <c:minorTickMark val="none"/>
        <c:tickLblPos val="none"/>
        <c:crossAx val="33010832"/>
        <c:crosses val="autoZero"/>
        <c:crossBetween val="between"/>
      </c:valAx>
      <c:spPr>
        <a:noFill/>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23653;&#27508;&#12487;&#12540;&#12479;!A1"/><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hyperlink" Target="#&#22770;&#19978;&#22577;&#21578;&#26360;!A1"/><Relationship Id="rId1" Type="http://schemas.openxmlformats.org/officeDocument/2006/relationships/hyperlink" Target="#&#20385;&#26684;&#19968;&#35239;!A1"/></Relationships>
</file>

<file path=xl/drawings/_rels/drawing5.xml.rels><?xml version="1.0" encoding="UTF-8" standalone="yes"?>
<Relationships xmlns="http://schemas.openxmlformats.org/package/2006/relationships"><Relationship Id="rId1" Type="http://schemas.openxmlformats.org/officeDocument/2006/relationships/hyperlink" Target="#&#22770;&#19978;&#22577;&#21578;&#26360;!A1"/></Relationships>
</file>

<file path=xl/drawings/drawing1.xml><?xml version="1.0" encoding="utf-8"?>
<xdr:wsDr xmlns:xdr="http://schemas.openxmlformats.org/drawingml/2006/spreadsheetDrawing" xmlns:a="http://schemas.openxmlformats.org/drawingml/2006/main">
  <xdr:twoCellAnchor>
    <xdr:from>
      <xdr:col>8</xdr:col>
      <xdr:colOff>504824</xdr:colOff>
      <xdr:row>1</xdr:row>
      <xdr:rowOff>166687</xdr:rowOff>
    </xdr:from>
    <xdr:to>
      <xdr:col>15</xdr:col>
      <xdr:colOff>514350</xdr:colOff>
      <xdr:row>17</xdr:row>
      <xdr:rowOff>38100</xdr:rowOff>
    </xdr:to>
    <xdr:graphicFrame macro="">
      <xdr:nvGraphicFramePr>
        <xdr:cNvPr id="4" name="売上傾向のグラフ" descr="選択した製品の 1 か月の売上傾向を表示する線グラフです。"/>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200026</xdr:colOff>
      <xdr:row>2</xdr:row>
      <xdr:rowOff>0</xdr:rowOff>
    </xdr:from>
    <xdr:to>
      <xdr:col>8</xdr:col>
      <xdr:colOff>457200</xdr:colOff>
      <xdr:row>17</xdr:row>
      <xdr:rowOff>0</xdr:rowOff>
    </xdr:to>
    <xdr:graphicFrame macro="">
      <xdr:nvGraphicFramePr>
        <xdr:cNvPr id="7" name="価格ごとのグラフ" descr="択した製品の価格ポイントごとの販売単価を比較する線グラフです。"/>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314325</xdr:colOff>
      <xdr:row>0</xdr:row>
      <xdr:rowOff>161925</xdr:rowOff>
    </xdr:from>
    <xdr:to>
      <xdr:col>15</xdr:col>
      <xdr:colOff>352425</xdr:colOff>
      <xdr:row>1</xdr:row>
      <xdr:rowOff>19051</xdr:rowOff>
    </xdr:to>
    <xdr:grpSp>
      <xdr:nvGrpSpPr>
        <xdr:cNvPr id="12" name="過去のデータ" descr="&quot;&quot;&quot;">
          <a:hlinkClick xmlns:r="http://schemas.openxmlformats.org/officeDocument/2006/relationships" r:id="rId3" tooltip="過去のデータを表示するには、ここをクリック"/>
        </xdr:cNvPr>
        <xdr:cNvGrpSpPr/>
      </xdr:nvGrpSpPr>
      <xdr:grpSpPr>
        <a:xfrm>
          <a:off x="6648450" y="161925"/>
          <a:ext cx="2476500" cy="457201"/>
          <a:chOff x="2933700" y="6505574"/>
          <a:chExt cx="2476500" cy="342901"/>
        </a:xfrm>
      </xdr:grpSpPr>
      <xdr:sp macro="" textlink="">
        <xdr:nvSpPr>
          <xdr:cNvPr id="13" name="フリーフォーム 6"/>
          <xdr:cNvSpPr>
            <a:spLocks/>
          </xdr:cNvSpPr>
        </xdr:nvSpPr>
        <xdr:spPr bwMode="auto">
          <a:xfrm>
            <a:off x="5286375" y="6619875"/>
            <a:ext cx="66675"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14" name="フリーフォーム 7"/>
          <xdr:cNvSpPr>
            <a:spLocks/>
          </xdr:cNvSpPr>
        </xdr:nvSpPr>
        <xdr:spPr bwMode="auto">
          <a:xfrm>
            <a:off x="5343525" y="6619875"/>
            <a:ext cx="66675"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15" name="テキスト ボックス 14"/>
          <xdr:cNvSpPr txBox="1"/>
        </xdr:nvSpPr>
        <xdr:spPr>
          <a:xfrm>
            <a:off x="2933700" y="6505574"/>
            <a:ext cx="2381251"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r"/>
            <a:r>
              <a:rPr lang="ja-JP" altLang="en-US" sz="1200">
                <a:ln>
                  <a:noFill/>
                </a:ln>
                <a:solidFill>
                  <a:schemeClr val="accent3">
                    <a:lumMod val="75000"/>
                  </a:schemeClr>
                </a:solidFill>
                <a:latin typeface="Meiryo UI" panose="020B0604030504040204" pitchFamily="50" charset="-128"/>
                <a:ea typeface="Meiryo UI" panose="020B0604030504040204" pitchFamily="50" charset="-128"/>
                <a:cs typeface="Meiryo UI" panose="020B0604030504040204" pitchFamily="50" charset="-128"/>
              </a:rPr>
              <a:t>履歴データ</a:t>
            </a:r>
            <a:endParaRPr lang="en-US" sz="1200" b="1" spc="-100" baseline="0">
              <a:ln>
                <a:noFill/>
              </a:ln>
              <a:solidFill>
                <a:schemeClr val="accent3">
                  <a:lumMod val="75000"/>
                </a:schemeClr>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fPrintsWithSheet="0"/>
  </xdr:twoCellAnchor>
  <xdr:twoCellAnchor>
    <xdr:from>
      <xdr:col>7</xdr:col>
      <xdr:colOff>581025</xdr:colOff>
      <xdr:row>17</xdr:row>
      <xdr:rowOff>104775</xdr:rowOff>
    </xdr:from>
    <xdr:to>
      <xdr:col>8</xdr:col>
      <xdr:colOff>485774</xdr:colOff>
      <xdr:row>19</xdr:row>
      <xdr:rowOff>38100</xdr:rowOff>
    </xdr:to>
    <xdr:grpSp>
      <xdr:nvGrpSpPr>
        <xdr:cNvPr id="20" name="装飾的な区切り線スライサー" descr="&quot;&quot;"/>
        <xdr:cNvGrpSpPr/>
      </xdr:nvGrpSpPr>
      <xdr:grpSpPr>
        <a:xfrm>
          <a:off x="4476750" y="3600450"/>
          <a:ext cx="514349" cy="304800"/>
          <a:chOff x="4181475" y="3819525"/>
          <a:chExt cx="514349" cy="381000"/>
        </a:xfrm>
        <a:solidFill>
          <a:schemeClr val="bg1">
            <a:lumMod val="95000"/>
          </a:schemeClr>
        </a:solidFill>
      </xdr:grpSpPr>
      <xdr:sp macro="" textlink="">
        <xdr:nvSpPr>
          <xdr:cNvPr id="18" name="ひし形 17"/>
          <xdr:cNvSpPr/>
        </xdr:nvSpPr>
        <xdr:spPr>
          <a:xfrm>
            <a:off x="4219575" y="3819525"/>
            <a:ext cx="409575" cy="352425"/>
          </a:xfrm>
          <a:prstGeom prst="diamond">
            <a:avLst/>
          </a:prstGeom>
          <a:grpFill/>
          <a:ln w="222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9" name="長方形 18"/>
          <xdr:cNvSpPr/>
        </xdr:nvSpPr>
        <xdr:spPr>
          <a:xfrm>
            <a:off x="4181475" y="3943350"/>
            <a:ext cx="514349" cy="2571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5</xdr:col>
      <xdr:colOff>133349</xdr:colOff>
      <xdr:row>19</xdr:row>
      <xdr:rowOff>85725</xdr:rowOff>
    </xdr:from>
    <xdr:to>
      <xdr:col>12</xdr:col>
      <xdr:colOff>9524</xdr:colOff>
      <xdr:row>20</xdr:row>
      <xdr:rowOff>57150</xdr:rowOff>
    </xdr:to>
    <xdr:sp macro="" textlink="">
      <xdr:nvSpPr>
        <xdr:cNvPr id="3" name="テンプレートのヒント 1" descr="&quot;&quot;"/>
        <xdr:cNvSpPr txBox="1"/>
      </xdr:nvSpPr>
      <xdr:spPr>
        <a:xfrm>
          <a:off x="2809874" y="4029075"/>
          <a:ext cx="414337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ja-JP" altLang="en-US" sz="1000">
              <a:solidFill>
                <a:schemeClr val="tx1">
                  <a:lumMod val="50000"/>
                  <a:lumOff val="50000"/>
                </a:schemeClr>
              </a:solidFill>
            </a:rPr>
            <a:t>対応するレポートを表示するには、製品名をクリックします。</a:t>
          </a:r>
          <a:endParaRPr lang="en-US" sz="1000">
            <a:solidFill>
              <a:schemeClr val="tx1">
                <a:lumMod val="50000"/>
                <a:lumOff val="50000"/>
              </a:schemeClr>
            </a:solidFill>
          </a:endParaRPr>
        </a:p>
      </xdr:txBody>
    </xdr:sp>
    <xdr:clientData fPrintsWithSheet="0"/>
  </xdr:twoCellAnchor>
  <xdr:twoCellAnchor>
    <xdr:from>
      <xdr:col>16</xdr:col>
      <xdr:colOff>66674</xdr:colOff>
      <xdr:row>6</xdr:row>
      <xdr:rowOff>114301</xdr:rowOff>
    </xdr:from>
    <xdr:to>
      <xdr:col>20</xdr:col>
      <xdr:colOff>200025</xdr:colOff>
      <xdr:row>11</xdr:row>
      <xdr:rowOff>19050</xdr:rowOff>
    </xdr:to>
    <xdr:sp macro="" textlink="">
      <xdr:nvSpPr>
        <xdr:cNvPr id="16" name="テンプレートのヒント 2" descr="売上傾向のグラフと製品スライサーを更新するには、グラフの左下の角を右クリックして、最新のデータに更新  をクリックします。"/>
        <xdr:cNvSpPr txBox="1"/>
      </xdr:nvSpPr>
      <xdr:spPr>
        <a:xfrm>
          <a:off x="9448799" y="1619251"/>
          <a:ext cx="2200276" cy="809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ja-JP" altLang="en-US" sz="1000">
              <a:solidFill>
                <a:schemeClr val="tx1">
                  <a:lumMod val="50000"/>
                  <a:lumOff val="50000"/>
                </a:schemeClr>
              </a:solidFill>
              <a:latin typeface="Meiryo UI" panose="020B0604030504040204" pitchFamily="50" charset="-128"/>
              <a:ea typeface="Meiryo UI" panose="020B0604030504040204" pitchFamily="50" charset="-128"/>
              <a:cs typeface="Meiryo UI" panose="020B0604030504040204" pitchFamily="50" charset="-128"/>
            </a:rPr>
            <a:t>売上傾向のグラフと製品スライサーを更新するには、グラフの左下の角を右クリックして、</a:t>
          </a:r>
          <a:r>
            <a:rPr lang="en-US" altLang="ja-JP" sz="1000">
              <a:solidFill>
                <a:schemeClr val="tx1">
                  <a:lumMod val="50000"/>
                  <a:lumOff val="50000"/>
                </a:schemeClr>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000">
              <a:solidFill>
                <a:schemeClr val="tx1">
                  <a:lumMod val="50000"/>
                  <a:lumOff val="50000"/>
                </a:schemeClr>
              </a:solidFill>
              <a:latin typeface="Meiryo UI" panose="020B0604030504040204" pitchFamily="50" charset="-128"/>
              <a:ea typeface="Meiryo UI" panose="020B0604030504040204" pitchFamily="50" charset="-128"/>
              <a:cs typeface="Meiryo UI" panose="020B0604030504040204" pitchFamily="50" charset="-128"/>
            </a:rPr>
            <a:t>データの更新</a:t>
          </a:r>
          <a:r>
            <a:rPr lang="en-US" altLang="ja-JP" sz="1000">
              <a:solidFill>
                <a:schemeClr val="tx1">
                  <a:lumMod val="50000"/>
                  <a:lumOff val="50000"/>
                </a:schemeClr>
              </a:solidFill>
              <a:latin typeface="Meiryo UI" panose="020B0604030504040204" pitchFamily="50" charset="-128"/>
              <a:ea typeface="Meiryo UI" panose="020B0604030504040204" pitchFamily="50" charset="-128"/>
              <a:cs typeface="Meiryo UI" panose="020B0604030504040204" pitchFamily="50" charset="-128"/>
            </a:rPr>
            <a:t>]  </a:t>
          </a:r>
          <a:r>
            <a:rPr lang="ja-JP" altLang="en-US" sz="1000">
              <a:solidFill>
                <a:schemeClr val="tx1">
                  <a:lumMod val="50000"/>
                  <a:lumOff val="50000"/>
                </a:schemeClr>
              </a:solidFill>
              <a:latin typeface="Meiryo UI" panose="020B0604030504040204" pitchFamily="50" charset="-128"/>
              <a:ea typeface="Meiryo UI" panose="020B0604030504040204" pitchFamily="50" charset="-128"/>
              <a:cs typeface="Meiryo UI" panose="020B0604030504040204" pitchFamily="50" charset="-128"/>
            </a:rPr>
            <a:t>をクリックします。</a:t>
          </a:r>
          <a:endParaRPr lang="en-US" sz="1000">
            <a:solidFill>
              <a:schemeClr val="tx1">
                <a:lumMod val="50000"/>
                <a:lumOff val="50000"/>
              </a:schemeClr>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twoCellAnchor editAs="oneCell">
    <xdr:from>
      <xdr:col>0</xdr:col>
      <xdr:colOff>219076</xdr:colOff>
      <xdr:row>20</xdr:row>
      <xdr:rowOff>28575</xdr:rowOff>
    </xdr:from>
    <xdr:to>
      <xdr:col>12</xdr:col>
      <xdr:colOff>95250</xdr:colOff>
      <xdr:row>30</xdr:row>
      <xdr:rowOff>152400</xdr:rowOff>
    </xdr:to>
    <mc:AlternateContent xmlns:mc="http://schemas.openxmlformats.org/markup-compatibility/2006" xmlns:a14="http://schemas.microsoft.com/office/drawing/2010/main">
      <mc:Choice Requires="a14">
        <xdr:graphicFrame macro="">
          <xdr:nvGraphicFramePr>
            <xdr:cNvPr id="2" name="製品名" descr="ショーツなどのスライサーをクリックして、価格ポイントごとの販売単価グラフを選択したスライサーにフィルター処理します。&#10;" title="製品スライサー"/>
            <xdr:cNvGraphicFramePr/>
          </xdr:nvGraphicFramePr>
          <xdr:xfrm>
            <a:off x="0" y="0"/>
            <a:ext cx="0" cy="0"/>
          </xdr:xfrm>
          <a:graphic>
            <a:graphicData uri="http://schemas.microsoft.com/office/drawing/2010/slicer">
              <sle:slicer xmlns:sle="http://schemas.microsoft.com/office/drawing/2010/slicer" name="製品名"/>
            </a:graphicData>
          </a:graphic>
        </xdr:graphicFrame>
      </mc:Choice>
      <mc:Fallback xmlns="">
        <xdr:sp macro="" textlink="">
          <xdr:nvSpPr>
            <xdr:cNvPr id="0" name=""/>
            <xdr:cNvSpPr>
              <a:spLocks noTextEdit="1"/>
            </xdr:cNvSpPr>
          </xdr:nvSpPr>
          <xdr:spPr>
            <a:xfrm>
              <a:off x="219076" y="3952875"/>
              <a:ext cx="6819899" cy="1924050"/>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1</cdr:x>
      <cdr:y>0.12949</cdr:y>
    </cdr:to>
    <cdr:sp macro="" textlink="">
      <cdr:nvSpPr>
        <cdr:cNvPr id="2" name="TextBox 4" descr="Line chart showing sales trend for each month of sales. "/>
        <cdr:cNvSpPr txBox="1"/>
      </cdr:nvSpPr>
      <cdr:spPr>
        <a:xfrm xmlns:a="http://schemas.openxmlformats.org/drawingml/2006/main">
          <a:off x="0" y="0"/>
          <a:ext cx="3743326" cy="3552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ja-JP" altLang="en-US" sz="1400" b="1">
              <a:solidFill>
                <a:schemeClr val="accent3">
                  <a:lumMod val="75000"/>
                </a:schemeClr>
              </a:solidFill>
              <a:latin typeface="Meiryo UI" panose="020B0604030504040204" pitchFamily="50" charset="-128"/>
              <a:ea typeface="Meiryo UI" panose="020B0604030504040204" pitchFamily="50" charset="-128"/>
              <a:cs typeface="Meiryo UI" panose="020B0604030504040204" pitchFamily="50" charset="-128"/>
            </a:rPr>
            <a:t>売上傾向</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0.81713</cdr:y>
    </cdr:from>
    <cdr:to>
      <cdr:x>1</cdr:x>
      <cdr:y>0.94882</cdr:y>
    </cdr:to>
    <cdr:sp macro="" textlink="">
      <cdr:nvSpPr>
        <cdr:cNvPr id="2" name="TextBox 4"/>
        <cdr:cNvSpPr txBox="1"/>
      </cdr:nvSpPr>
      <cdr:spPr>
        <a:xfrm xmlns:a="http://schemas.openxmlformats.org/drawingml/2006/main">
          <a:off x="0" y="2241550"/>
          <a:ext cx="4572000" cy="36126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ja-JP" altLang="en-US" sz="1050" b="1">
              <a:solidFill>
                <a:schemeClr val="tx1">
                  <a:lumMod val="50000"/>
                  <a:lumOff val="50000"/>
                </a:schemeClr>
              </a:solidFill>
              <a:latin typeface="Meiryo UI" panose="020B0604030504040204" pitchFamily="50" charset="-128"/>
              <a:ea typeface="Meiryo UI" panose="020B0604030504040204" pitchFamily="50" charset="-128"/>
              <a:cs typeface="Meiryo UI" panose="020B0604030504040204" pitchFamily="50" charset="-128"/>
            </a:rPr>
            <a:t>価格ごとの販売数量</a:t>
          </a:r>
        </a:p>
      </cdr:txBody>
    </cdr:sp>
  </cdr:relSizeAnchor>
  <cdr:relSizeAnchor xmlns:cdr="http://schemas.openxmlformats.org/drawingml/2006/chartDrawing">
    <cdr:from>
      <cdr:x>0</cdr:x>
      <cdr:y>0</cdr:y>
    </cdr:from>
    <cdr:to>
      <cdr:x>1</cdr:x>
      <cdr:y>0.13169</cdr:y>
    </cdr:to>
    <cdr:sp macro="" textlink="選択した製品">
      <cdr:nvSpPr>
        <cdr:cNvPr id="3" name="TextBox 4" descr="&quot;&quot;"/>
        <cdr:cNvSpPr txBox="1"/>
      </cdr:nvSpPr>
      <cdr:spPr>
        <a:xfrm xmlns:a="http://schemas.openxmlformats.org/drawingml/2006/main">
          <a:off x="0" y="0"/>
          <a:ext cx="4533900" cy="36126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18288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fld id="{C7F10E86-EC88-4903-9834-23B7358435F1}" type="TxLink">
            <a:rPr lang="ja-JP" altLang="en-US" sz="1400" b="1" i="0" u="none" strike="noStrike">
              <a:solidFill>
                <a:schemeClr val="accent3">
                  <a:lumMod val="75000"/>
                </a:schemeClr>
              </a:solidFill>
              <a:latin typeface="Meiryo UI" panose="020B0604030504040204" pitchFamily="50" charset="-128"/>
              <a:ea typeface="Meiryo UI" panose="020B0604030504040204" pitchFamily="50" charset="-128"/>
              <a:cs typeface="Meiryo UI" panose="020B0604030504040204" pitchFamily="50" charset="-128"/>
            </a:rPr>
            <a:pPr algn="l"/>
            <a:t>ウォーター ボトル</a:t>
          </a:fld>
          <a:endParaRPr lang="en-US" sz="1400" b="1">
            <a:solidFill>
              <a:schemeClr val="accent3">
                <a:lumMod val="75000"/>
              </a:schemeClr>
            </a:solidFill>
            <a:latin typeface="Meiryo UI" panose="020B0604030504040204" pitchFamily="50" charset="-128"/>
            <a:ea typeface="Meiryo UI" panose="020B0604030504040204" pitchFamily="50" charset="-128"/>
            <a:cs typeface="Meiryo UI" panose="020B0604030504040204" pitchFamily="50" charset="-128"/>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8</xdr:col>
      <xdr:colOff>828675</xdr:colOff>
      <xdr:row>0</xdr:row>
      <xdr:rowOff>152400</xdr:rowOff>
    </xdr:from>
    <xdr:to>
      <xdr:col>9</xdr:col>
      <xdr:colOff>838200</xdr:colOff>
      <xdr:row>1</xdr:row>
      <xdr:rowOff>9526</xdr:rowOff>
    </xdr:to>
    <xdr:grpSp>
      <xdr:nvGrpSpPr>
        <xdr:cNvPr id="37" name="価格一覧" descr="&quot;&quot;">
          <a:hlinkClick xmlns:r="http://schemas.openxmlformats.org/officeDocument/2006/relationships" r:id="rId1" tooltip="価格一覧を表示するには、ここをクリック"/>
        </xdr:cNvPr>
        <xdr:cNvGrpSpPr/>
      </xdr:nvGrpSpPr>
      <xdr:grpSpPr>
        <a:xfrm>
          <a:off x="10477500" y="152400"/>
          <a:ext cx="1076325" cy="457201"/>
          <a:chOff x="8305800" y="352425"/>
          <a:chExt cx="904875" cy="342901"/>
        </a:xfrm>
      </xdr:grpSpPr>
      <xdr:sp macro="" textlink="">
        <xdr:nvSpPr>
          <xdr:cNvPr id="5" name="フリーフォーム 6"/>
          <xdr:cNvSpPr>
            <a:spLocks/>
          </xdr:cNvSpPr>
        </xdr:nvSpPr>
        <xdr:spPr bwMode="auto">
          <a:xfrm>
            <a:off x="9085094" y="457200"/>
            <a:ext cx="67621"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6" name="フリーフォーム 7"/>
          <xdr:cNvSpPr>
            <a:spLocks/>
          </xdr:cNvSpPr>
        </xdr:nvSpPr>
        <xdr:spPr bwMode="auto">
          <a:xfrm>
            <a:off x="9143054" y="457200"/>
            <a:ext cx="67621"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7" name="テキスト ボックス 6"/>
          <xdr:cNvSpPr txBox="1"/>
        </xdr:nvSpPr>
        <xdr:spPr>
          <a:xfrm>
            <a:off x="8305800" y="352425"/>
            <a:ext cx="808275"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r"/>
            <a:r>
              <a:rPr lang="ja-JP" altLang="en-US" sz="1200">
                <a:ln>
                  <a:noFill/>
                </a:ln>
                <a:solidFill>
                  <a:schemeClr val="accent3">
                    <a:lumMod val="75000"/>
                  </a:schemeClr>
                </a:solidFill>
                <a:latin typeface="Meiryo UI" panose="020B0604030504040204" pitchFamily="50" charset="-128"/>
                <a:ea typeface="Meiryo UI" panose="020B0604030504040204" pitchFamily="50" charset="-128"/>
                <a:cs typeface="Meiryo UI" panose="020B0604030504040204" pitchFamily="50" charset="-128"/>
              </a:rPr>
              <a:t>価格一覧</a:t>
            </a:r>
            <a:endParaRPr lang="en-US" sz="1200" b="1" spc="-100" baseline="0">
              <a:ln>
                <a:noFill/>
              </a:ln>
              <a:solidFill>
                <a:schemeClr val="accent3">
                  <a:lumMod val="75000"/>
                </a:schemeClr>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fPrintsWithSheet="0"/>
  </xdr:twoCellAnchor>
  <xdr:twoCellAnchor>
    <xdr:from>
      <xdr:col>7</xdr:col>
      <xdr:colOff>838203</xdr:colOff>
      <xdr:row>0</xdr:row>
      <xdr:rowOff>152400</xdr:rowOff>
    </xdr:from>
    <xdr:to>
      <xdr:col>8</xdr:col>
      <xdr:colOff>676279</xdr:colOff>
      <xdr:row>1</xdr:row>
      <xdr:rowOff>9526</xdr:rowOff>
    </xdr:to>
    <xdr:grpSp>
      <xdr:nvGrpSpPr>
        <xdr:cNvPr id="36" name="レポート" descr="&quot;&quot;">
          <a:hlinkClick xmlns:r="http://schemas.openxmlformats.org/officeDocument/2006/relationships" r:id="rId2" tooltip="製品売上レポートを表示するには、ここをクリック"/>
        </xdr:cNvPr>
        <xdr:cNvGrpSpPr/>
      </xdr:nvGrpSpPr>
      <xdr:grpSpPr>
        <a:xfrm>
          <a:off x="9248778" y="152400"/>
          <a:ext cx="1076326" cy="457201"/>
          <a:chOff x="7134225" y="352425"/>
          <a:chExt cx="812137" cy="342901"/>
        </a:xfrm>
      </xdr:grpSpPr>
      <xdr:sp macro="" textlink="">
        <xdr:nvSpPr>
          <xdr:cNvPr id="9" name="フリーフォーム 6"/>
          <xdr:cNvSpPr>
            <a:spLocks/>
          </xdr:cNvSpPr>
        </xdr:nvSpPr>
        <xdr:spPr bwMode="auto">
          <a:xfrm rot="10800000">
            <a:off x="7134225" y="457200"/>
            <a:ext cx="67655"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10" name="フリーフォーム 7"/>
          <xdr:cNvSpPr>
            <a:spLocks/>
          </xdr:cNvSpPr>
        </xdr:nvSpPr>
        <xdr:spPr bwMode="auto">
          <a:xfrm rot="10800000">
            <a:off x="7192215" y="457200"/>
            <a:ext cx="67655"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12" name="テキスト ボックス 11" title="ナビゲーション ボタンのラベル - タスクの詳細"/>
          <xdr:cNvSpPr txBox="1"/>
        </xdr:nvSpPr>
        <xdr:spPr>
          <a:xfrm>
            <a:off x="7204112" y="352425"/>
            <a:ext cx="742250"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r>
              <a:rPr lang="ja-JP" altLang="en-US" sz="1200">
                <a:ln>
                  <a:noFill/>
                </a:ln>
                <a:solidFill>
                  <a:schemeClr val="accent3">
                    <a:lumMod val="75000"/>
                  </a:schemeClr>
                </a:solidFill>
                <a:latin typeface="Meiryo UI" panose="020B0604030504040204" pitchFamily="50" charset="-128"/>
                <a:ea typeface="Meiryo UI" panose="020B0604030504040204" pitchFamily="50" charset="-128"/>
                <a:cs typeface="Meiryo UI" panose="020B0604030504040204" pitchFamily="50" charset="-128"/>
              </a:rPr>
              <a:t>報告書</a:t>
            </a:r>
            <a:endParaRPr lang="en-US" sz="1200" b="1" spc="-100" baseline="0">
              <a:ln>
                <a:noFill/>
              </a:ln>
              <a:solidFill>
                <a:schemeClr val="accent3">
                  <a:lumMod val="75000"/>
                </a:schemeClr>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5</xdr:col>
      <xdr:colOff>228600</xdr:colOff>
      <xdr:row>0</xdr:row>
      <xdr:rowOff>161925</xdr:rowOff>
    </xdr:from>
    <xdr:to>
      <xdr:col>6</xdr:col>
      <xdr:colOff>200024</xdr:colOff>
      <xdr:row>1</xdr:row>
      <xdr:rowOff>0</xdr:rowOff>
    </xdr:to>
    <xdr:grpSp>
      <xdr:nvGrpSpPr>
        <xdr:cNvPr id="2" name="過去のデータ" descr="&quot;&quot;">
          <a:hlinkClick xmlns:r="http://schemas.openxmlformats.org/officeDocument/2006/relationships" r:id="rId1" tooltip="過去のデータを表示するには、ここをクリック"/>
        </xdr:cNvPr>
        <xdr:cNvGrpSpPr/>
      </xdr:nvGrpSpPr>
      <xdr:grpSpPr>
        <a:xfrm>
          <a:off x="7591425" y="161925"/>
          <a:ext cx="1371599" cy="438150"/>
          <a:chOff x="7248525" y="342900"/>
          <a:chExt cx="1371599" cy="342901"/>
        </a:xfrm>
      </xdr:grpSpPr>
      <xdr:sp macro="" textlink="">
        <xdr:nvSpPr>
          <xdr:cNvPr id="5" name="フリーフォーム 6"/>
          <xdr:cNvSpPr>
            <a:spLocks/>
          </xdr:cNvSpPr>
        </xdr:nvSpPr>
        <xdr:spPr bwMode="auto">
          <a:xfrm rot="10800000">
            <a:off x="7248525" y="457201"/>
            <a:ext cx="67655"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6" name="フリーフォーム 7"/>
          <xdr:cNvSpPr>
            <a:spLocks/>
          </xdr:cNvSpPr>
        </xdr:nvSpPr>
        <xdr:spPr bwMode="auto">
          <a:xfrm rot="10800000">
            <a:off x="7306515" y="457201"/>
            <a:ext cx="67655"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7" name="テキスト ボックス 6" title="ナビゲーション ボタンのラベル - タスクの詳細"/>
          <xdr:cNvSpPr txBox="1"/>
        </xdr:nvSpPr>
        <xdr:spPr>
          <a:xfrm>
            <a:off x="7325425" y="342900"/>
            <a:ext cx="1294699"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r>
              <a:rPr lang="ja-JP" altLang="en-US" sz="1100">
                <a:solidFill>
                  <a:schemeClr val="accent3">
                    <a:lumMod val="75000"/>
                  </a:schemeClr>
                </a:solidFill>
                <a:effectLst/>
                <a:latin typeface="Meiryo UI" panose="020B0604030504040204" pitchFamily="50" charset="-128"/>
                <a:ea typeface="Meiryo UI" panose="020B0604030504040204" pitchFamily="50" charset="-128"/>
                <a:cs typeface="Meiryo UI" panose="020B0604030504040204" pitchFamily="50" charset="-128"/>
              </a:rPr>
              <a:t>履歴データ</a:t>
            </a:r>
            <a:endParaRPr lang="en-US" sz="1200">
              <a:solidFill>
                <a:schemeClr val="accent3">
                  <a:lumMod val="75000"/>
                </a:schemeClr>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hutawadchara Kaentubtim" refreshedDate="41264.740177662039" createdVersion="5" refreshedVersion="5" minRefreshableVersion="3" recordCount="30">
  <cacheSource type="worksheet">
    <worksheetSource name="販売の表"/>
  </cacheSource>
  <cacheFields count="9">
    <cacheField name="製品 ID" numFmtId="0">
      <sharedItems containsSemiMixedTypes="0" containsString="0" containsNumber="1" containsInteger="1" minValue="1" maxValue="5"/>
    </cacheField>
    <cacheField name="製品名" numFmtId="0">
      <sharedItems count="5">
        <s v="ショートパンツ"/>
        <s v="シャツ"/>
        <s v="サンダル"/>
        <s v="ビーチ パラソル"/>
        <s v="ウォーター ボトル"/>
      </sharedItems>
    </cacheField>
    <cacheField name="日付" numFmtId="177">
      <sharedItems containsSemiMixedTypes="0" containsNonDate="0" containsDate="1" containsString="0" minDate="2012-01-01T00:00:00" maxDate="2013-12-12T00:00:00" count="7">
        <d v="2012-01-01T00:00:00"/>
        <d v="2012-02-01T00:00:00"/>
        <d v="2012-02-29T00:00:00"/>
        <d v="2012-03-31T00:00:00"/>
        <d v="2012-04-30T00:00:00"/>
        <d v="2012-05-14T00:00:00"/>
        <d v="2013-12-11T00:00:00"/>
      </sharedItems>
      <fieldGroup base="2">
        <rangePr groupBy="months" startDate="2012-01-01T00:00:00" endDate="2013-12-12T00:00:00"/>
        <groupItems count="14">
          <s v="&lt;2012/1/1"/>
          <s v="1月"/>
          <s v="2月"/>
          <s v="3月"/>
          <s v="4月"/>
          <s v="5月"/>
          <s v="6月"/>
          <s v="7月"/>
          <s v="8月"/>
          <s v="9月"/>
          <s v="10月"/>
          <s v="11月"/>
          <s v="12月"/>
          <s v="&gt;2013/12/12"/>
        </groupItems>
      </fieldGroup>
    </cacheField>
    <cacheField name="小売価格 (単価)" numFmtId="3">
      <sharedItems containsSemiMixedTypes="0" containsString="0" containsNumber="1" containsInteger="1" minValue="2000" maxValue="9800" count="24">
        <n v="2000"/>
        <n v="8800"/>
        <n v="7000"/>
        <n v="6300"/>
        <n v="3500"/>
        <n v="5500"/>
        <n v="8300"/>
        <n v="3400"/>
        <n v="4100"/>
        <n v="2700"/>
        <n v="3800"/>
        <n v="9200"/>
        <n v="4300"/>
        <n v="9800"/>
        <n v="5000"/>
        <n v="2400"/>
        <n v="7200"/>
        <n v="8500"/>
        <n v="9100"/>
        <n v="4200"/>
        <n v="8200"/>
        <n v="6400"/>
        <n v="3300"/>
        <n v="2900"/>
      </sharedItems>
    </cacheField>
    <cacheField name="一括販売価格 (単価)*" numFmtId="6">
      <sharedItems containsSemiMixedTypes="0" containsString="0" containsNumber="1" containsInteger="1" minValue="1008" maxValue="9200"/>
    </cacheField>
    <cacheField name="販売数量 (小売)" numFmtId="3">
      <sharedItems containsSemiMixedTypes="0" containsString="0" containsNumber="1" containsInteger="1" minValue="530" maxValue="986"/>
    </cacheField>
    <cacheField name="販売数量 (一括販売)" numFmtId="3">
      <sharedItems containsSemiMixedTypes="0" containsString="0" containsNumber="1" containsInteger="1" minValue="1005" maxValue="1994"/>
    </cacheField>
    <cacheField name="総売上 (数量)" numFmtId="3">
      <sharedItems containsSemiMixedTypes="0" containsString="0" containsNumber="1" containsInteger="1" minValue="1569" maxValue="2833"/>
    </cacheField>
    <cacheField name="総売上 (金額)" numFmtId="6">
      <sharedItems containsSemiMixedTypes="0" containsString="0" containsNumber="1" containsInteger="1" minValue="3390588" maxValue="20442400"/>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30">
  <r>
    <n v="5"/>
    <x v="0"/>
    <x v="0"/>
    <x v="0"/>
    <n v="2000"/>
    <n v="629"/>
    <n v="1254"/>
    <n v="1883"/>
    <n v="3766000"/>
  </r>
  <r>
    <n v="1"/>
    <x v="1"/>
    <x v="0"/>
    <x v="1"/>
    <n v="5400"/>
    <n v="734"/>
    <n v="1427"/>
    <n v="2161"/>
    <n v="14165000"/>
  </r>
  <r>
    <n v="2"/>
    <x v="2"/>
    <x v="0"/>
    <x v="2"/>
    <n v="4400"/>
    <n v="744"/>
    <n v="1043"/>
    <n v="1787"/>
    <n v="9797200"/>
  </r>
  <r>
    <n v="3"/>
    <x v="3"/>
    <x v="0"/>
    <x v="3"/>
    <n v="4400"/>
    <n v="681"/>
    <n v="1523"/>
    <n v="2204"/>
    <n v="10991500"/>
  </r>
  <r>
    <n v="4"/>
    <x v="4"/>
    <x v="0"/>
    <x v="4"/>
    <n v="2700"/>
    <n v="602"/>
    <n v="1822"/>
    <n v="2424"/>
    <n v="7026400"/>
  </r>
  <r>
    <n v="1"/>
    <x v="1"/>
    <x v="1"/>
    <x v="5"/>
    <n v="4004"/>
    <n v="678"/>
    <n v="1515"/>
    <n v="2193"/>
    <n v="9795060"/>
  </r>
  <r>
    <n v="2"/>
    <x v="2"/>
    <x v="1"/>
    <x v="6"/>
    <n v="5400"/>
    <n v="753"/>
    <n v="1005"/>
    <n v="1758"/>
    <n v="11676900"/>
  </r>
  <r>
    <n v="3"/>
    <x v="3"/>
    <x v="1"/>
    <x v="7"/>
    <n v="3400"/>
    <n v="986"/>
    <n v="1069"/>
    <n v="2055"/>
    <n v="6987000"/>
  </r>
  <r>
    <n v="4"/>
    <x v="4"/>
    <x v="1"/>
    <x v="4"/>
    <n v="2500"/>
    <n v="848"/>
    <n v="1211"/>
    <n v="2059"/>
    <n v="5995500"/>
  </r>
  <r>
    <n v="5"/>
    <x v="0"/>
    <x v="1"/>
    <x v="8"/>
    <n v="3800"/>
    <n v="980"/>
    <n v="1330"/>
    <n v="2310"/>
    <n v="9072000"/>
  </r>
  <r>
    <n v="1"/>
    <x v="1"/>
    <x v="2"/>
    <x v="9"/>
    <n v="1008"/>
    <n v="533"/>
    <n v="1936"/>
    <n v="2469"/>
    <n v="3390588"/>
  </r>
  <r>
    <n v="2"/>
    <x v="2"/>
    <x v="2"/>
    <x v="10"/>
    <n v="2800"/>
    <n v="952"/>
    <n v="1512"/>
    <n v="2464"/>
    <n v="7851200"/>
  </r>
  <r>
    <n v="3"/>
    <x v="3"/>
    <x v="2"/>
    <x v="11"/>
    <n v="9200"/>
    <n v="956"/>
    <n v="1266"/>
    <n v="2222"/>
    <n v="20442400"/>
  </r>
  <r>
    <n v="4"/>
    <x v="4"/>
    <x v="2"/>
    <x v="12"/>
    <n v="3600"/>
    <n v="952"/>
    <n v="1390"/>
    <n v="2342"/>
    <n v="9097600"/>
  </r>
  <r>
    <n v="5"/>
    <x v="0"/>
    <x v="2"/>
    <x v="13"/>
    <n v="7300"/>
    <n v="530"/>
    <n v="1452"/>
    <n v="1982"/>
    <n v="15793600"/>
  </r>
  <r>
    <n v="1"/>
    <x v="1"/>
    <x v="3"/>
    <x v="10"/>
    <n v="2800"/>
    <n v="973"/>
    <n v="1415"/>
    <n v="2388"/>
    <n v="7659400"/>
  </r>
  <r>
    <n v="2"/>
    <x v="2"/>
    <x v="3"/>
    <x v="14"/>
    <n v="3600"/>
    <n v="672"/>
    <n v="1105"/>
    <n v="1777"/>
    <n v="7338000"/>
  </r>
  <r>
    <n v="3"/>
    <x v="3"/>
    <x v="3"/>
    <x v="15"/>
    <n v="2300"/>
    <n v="769"/>
    <n v="1629"/>
    <n v="2398"/>
    <n v="5592300"/>
  </r>
  <r>
    <n v="4"/>
    <x v="4"/>
    <x v="3"/>
    <x v="16"/>
    <n v="5700"/>
    <n v="985"/>
    <n v="1848"/>
    <n v="2833"/>
    <n v="17625600"/>
  </r>
  <r>
    <n v="5"/>
    <x v="0"/>
    <x v="3"/>
    <x v="17"/>
    <n v="4300"/>
    <n v="721"/>
    <n v="1426"/>
    <n v="2147"/>
    <n v="12260300"/>
  </r>
  <r>
    <n v="1"/>
    <x v="1"/>
    <x v="4"/>
    <x v="18"/>
    <n v="6500"/>
    <n v="603"/>
    <n v="1226"/>
    <n v="1829"/>
    <n v="13456300"/>
  </r>
  <r>
    <n v="2"/>
    <x v="2"/>
    <x v="4"/>
    <x v="18"/>
    <n v="5500"/>
    <n v="892"/>
    <n v="1823"/>
    <n v="2715"/>
    <n v="18143700"/>
  </r>
  <r>
    <n v="3"/>
    <x v="3"/>
    <x v="4"/>
    <x v="19"/>
    <n v="4200"/>
    <n v="611"/>
    <n v="1181"/>
    <n v="1792"/>
    <n v="7526400"/>
  </r>
  <r>
    <n v="4"/>
    <x v="4"/>
    <x v="4"/>
    <x v="17"/>
    <n v="4300"/>
    <n v="530"/>
    <n v="1039"/>
    <n v="1569"/>
    <n v="8972700"/>
  </r>
  <r>
    <n v="5"/>
    <x v="0"/>
    <x v="4"/>
    <x v="20"/>
    <n v="7100"/>
    <n v="716"/>
    <n v="1249"/>
    <n v="1965"/>
    <n v="14739100"/>
  </r>
  <r>
    <n v="1"/>
    <x v="1"/>
    <x v="5"/>
    <x v="7"/>
    <n v="3100"/>
    <n v="850"/>
    <n v="1548"/>
    <n v="2398"/>
    <n v="7688800"/>
  </r>
  <r>
    <n v="2"/>
    <x v="2"/>
    <x v="5"/>
    <x v="21"/>
    <n v="4000"/>
    <n v="876"/>
    <n v="1663"/>
    <n v="2539"/>
    <n v="12258400"/>
  </r>
  <r>
    <n v="3"/>
    <x v="3"/>
    <x v="5"/>
    <x v="22"/>
    <n v="3000"/>
    <n v="881"/>
    <n v="1149"/>
    <n v="2030"/>
    <n v="6354300"/>
  </r>
  <r>
    <n v="4"/>
    <x v="4"/>
    <x v="5"/>
    <x v="23"/>
    <n v="2700"/>
    <n v="802"/>
    <n v="1548"/>
    <n v="2350"/>
    <n v="6505400"/>
  </r>
  <r>
    <n v="5"/>
    <x v="0"/>
    <x v="6"/>
    <x v="15"/>
    <n v="1500"/>
    <n v="824"/>
    <n v="1994"/>
    <n v="2818"/>
    <n v="49686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価格ポイント" cacheId="5" applyNumberFormats="0" applyBorderFormats="0" applyFontFormats="0" applyPatternFormats="0" applyAlignmentFormats="0" applyWidthHeightFormats="1" dataCaption="Values" updatedVersion="5" minRefreshableVersion="3" useAutoFormatting="1" rowGrandTotals="0" colGrandTotals="0" itemPrintTitles="1" createdVersion="4" indent="0" compact="0" compactData="0" multipleFieldFilters="0" chartFormat="10">
  <location ref="B4:D9" firstHeaderRow="1" firstDataRow="1" firstDataCol="2"/>
  <pivotFields count="9">
    <pivotField compact="0" outline="0" showAll="0" defaultSubtotal="0"/>
    <pivotField axis="axisRow" compact="0" outline="0" showAll="0" defaultSubtotal="0">
      <items count="5">
        <item h="1" x="2"/>
        <item h="1" x="3"/>
        <item h="1" x="1"/>
        <item h="1" x="0"/>
        <item x="4"/>
      </items>
    </pivotField>
    <pivotField compact="0" numFmtId="14" outline="0" showAll="0" defaultSubtotal="0"/>
    <pivotField axis="axisRow" compact="0" numFmtId="3" outline="0" showAll="0" defaultSubtotal="0">
      <items count="24">
        <item x="0"/>
        <item x="15"/>
        <item x="9"/>
        <item x="23"/>
        <item x="22"/>
        <item x="7"/>
        <item x="4"/>
        <item x="10"/>
        <item x="8"/>
        <item x="19"/>
        <item x="12"/>
        <item x="14"/>
        <item x="5"/>
        <item x="3"/>
        <item x="21"/>
        <item x="2"/>
        <item x="16"/>
        <item x="20"/>
        <item x="6"/>
        <item x="17"/>
        <item x="1"/>
        <item x="18"/>
        <item x="11"/>
        <item x="13"/>
      </items>
    </pivotField>
    <pivotField compact="0" numFmtId="6" outline="0" showAll="0" defaultSubtotal="0"/>
    <pivotField compact="0" numFmtId="3" outline="0" showAll="0" defaultSubtotal="0"/>
    <pivotField compact="0" numFmtId="3" outline="0" showAll="0" defaultSubtotal="0"/>
    <pivotField dataField="1" compact="0" numFmtId="3" outline="0" showAll="0" defaultSubtotal="0"/>
    <pivotField compact="0" numFmtId="176" outline="0" showAll="0" defaultSubtotal="0"/>
  </pivotFields>
  <rowFields count="2">
    <field x="1"/>
    <field x="3"/>
  </rowFields>
  <rowItems count="5">
    <i>
      <x v="4"/>
      <x v="3"/>
    </i>
    <i r="1">
      <x v="6"/>
    </i>
    <i r="1">
      <x v="10"/>
    </i>
    <i r="1">
      <x v="16"/>
    </i>
    <i r="1">
      <x v="19"/>
    </i>
  </rowItems>
  <colItems count="1">
    <i/>
  </colItems>
  <dataFields count="1">
    <dataField name="合計 / 総売上 (数量)" fld="7" baseField="0" baseItem="0"/>
  </dataFields>
  <formats count="4">
    <format dxfId="8">
      <pivotArea type="all" dataOnly="0" outline="0" fieldPosition="0"/>
    </format>
    <format dxfId="7">
      <pivotArea outline="0" collapsedLevelsAreSubtotals="1" fieldPosition="0"/>
    </format>
    <format dxfId="6">
      <pivotArea dataOnly="0" labelOnly="1" outline="0" axis="axisValues" fieldPosition="0"/>
    </format>
    <format dxfId="0">
      <pivotArea dataOnly="0" labelOnly="1" outline="0" fieldPosition="0">
        <references count="2">
          <reference field="1" count="0" selected="0"/>
          <reference field="3" count="6">
            <x v="7"/>
            <x v="11"/>
            <x v="14"/>
            <x v="15"/>
            <x v="18"/>
            <x v="21"/>
          </reference>
        </references>
      </pivotArea>
    </format>
  </formats>
  <pivotTableStyleInfo name="PivotStyleMedium4" showRowHeaders="1" showColHeaders="1" showRowStripes="0" showColStripes="0" showLastColumn="1"/>
</pivotTableDefinition>
</file>

<file path=xl/pivotTables/pivotTable2.xml><?xml version="1.0" encoding="utf-8"?>
<pivotTableDefinition xmlns="http://schemas.openxmlformats.org/spreadsheetml/2006/main" name="売上傾向" cacheId="5" applyNumberFormats="0" applyBorderFormats="0" applyFontFormats="0" applyPatternFormats="0" applyAlignmentFormats="0" applyWidthHeightFormats="1" dataCaption="Values" updatedVersion="5" minRefreshableVersion="3" useAutoFormatting="1" rowGrandTotals="0" colGrandTotals="0" itemPrintTitles="1" createdVersion="4" indent="0" compact="0" compactData="0" multipleFieldFilters="0" chartFormat="9">
  <location ref="B3:C9" firstHeaderRow="1" firstDataRow="2" firstDataCol="1"/>
  <pivotFields count="9">
    <pivotField compact="0" outline="0" showAll="0" defaultSubtotal="0"/>
    <pivotField axis="axisCol" compact="0" outline="0" showAll="0" defaultSubtotal="0">
      <items count="5">
        <item x="4"/>
        <item h="1" x="2"/>
        <item h="1" x="1"/>
        <item h="1" x="0"/>
        <item h="1" x="3"/>
      </items>
    </pivotField>
    <pivotField axis="axisRow" compact="0" numFmtId="14" outline="0" showAll="0" defaultSubtotal="0">
      <items count="14">
        <item x="0"/>
        <item x="1"/>
        <item x="2"/>
        <item x="3"/>
        <item x="4"/>
        <item x="5"/>
        <item x="6"/>
        <item x="7"/>
        <item x="8"/>
        <item x="9"/>
        <item x="10"/>
        <item x="11"/>
        <item x="12"/>
        <item x="13"/>
      </items>
    </pivotField>
    <pivotField compact="0" numFmtId="3" outline="0" showAll="0" defaultSubtotal="0"/>
    <pivotField compact="0" numFmtId="6" outline="0" showAll="0" defaultSubtotal="0"/>
    <pivotField compact="0" numFmtId="3" outline="0" showAll="0" defaultSubtotal="0"/>
    <pivotField compact="0" numFmtId="3" outline="0" showAll="0" defaultSubtotal="0"/>
    <pivotField dataField="1" compact="0" numFmtId="3" outline="0" showAll="0" defaultSubtotal="0"/>
    <pivotField compact="0" numFmtId="176" outline="0" showAll="0" defaultSubtotal="0"/>
  </pivotFields>
  <rowFields count="1">
    <field x="2"/>
  </rowFields>
  <rowItems count="5">
    <i>
      <x v="1"/>
    </i>
    <i>
      <x v="2"/>
    </i>
    <i>
      <x v="3"/>
    </i>
    <i>
      <x v="4"/>
    </i>
    <i>
      <x v="5"/>
    </i>
  </rowItems>
  <colFields count="1">
    <field x="1"/>
  </colFields>
  <colItems count="1">
    <i>
      <x/>
    </i>
  </colItems>
  <dataFields count="1">
    <dataField name="合計 / 総売上 (数量)" fld="7" baseField="0" baseItem="0"/>
  </dataFields>
  <formats count="5">
    <format dxfId="5">
      <pivotArea type="all" dataOnly="0" outline="0" fieldPosition="0"/>
    </format>
    <format dxfId="4">
      <pivotArea outline="0" collapsedLevelsAreSubtotals="1" fieldPosition="0"/>
    </format>
    <format dxfId="3">
      <pivotArea field="1" type="button" dataOnly="0" labelOnly="1" outline="0" axis="axisCol" fieldPosition="0"/>
    </format>
    <format dxfId="2">
      <pivotArea dataOnly="0" labelOnly="1" outline="0" fieldPosition="0">
        <references count="1">
          <reference field="2" count="5">
            <x v="1"/>
            <x v="2"/>
            <x v="3"/>
            <x v="4"/>
            <x v="5"/>
          </reference>
        </references>
      </pivotArea>
    </format>
    <format dxfId="1">
      <pivotArea dataOnly="0" labelOnly="1" outline="0" fieldPosition="0">
        <references count="1">
          <reference field="1" count="0"/>
        </references>
      </pivotArea>
    </format>
  </formats>
  <chartFormats count="6">
    <chartFormat chart="7" format="17" series="1">
      <pivotArea type="data" outline="0" fieldPosition="0">
        <references count="2">
          <reference field="4294967294" count="1" selected="0">
            <x v="0"/>
          </reference>
          <reference field="1" count="1" selected="0">
            <x v="0"/>
          </reference>
        </references>
      </pivotArea>
    </chartFormat>
    <chartFormat chart="7" format="18" series="1">
      <pivotArea type="data" outline="0" fieldPosition="0">
        <references count="2">
          <reference field="4294967294" count="1" selected="0">
            <x v="0"/>
          </reference>
          <reference field="1" count="1" selected="0">
            <x v="1"/>
          </reference>
        </references>
      </pivotArea>
    </chartFormat>
    <chartFormat chart="7" format="19" series="1">
      <pivotArea type="data" outline="0" fieldPosition="0">
        <references count="2">
          <reference field="4294967294" count="1" selected="0">
            <x v="0"/>
          </reference>
          <reference field="1" count="1" selected="0">
            <x v="2"/>
          </reference>
        </references>
      </pivotArea>
    </chartFormat>
    <chartFormat chart="7" format="20" series="1">
      <pivotArea type="data" outline="0" fieldPosition="0">
        <references count="2">
          <reference field="4294967294" count="1" selected="0">
            <x v="0"/>
          </reference>
          <reference field="1" count="1" selected="0">
            <x v="3"/>
          </reference>
        </references>
      </pivotArea>
    </chartFormat>
    <chartFormat chart="7" format="21" series="1">
      <pivotArea type="data" outline="0" fieldPosition="0">
        <references count="2">
          <reference field="4294967294" count="1" selected="0">
            <x v="0"/>
          </reference>
          <reference field="1" count="1" selected="0">
            <x v="4"/>
          </reference>
        </references>
      </pivotArea>
    </chartFormat>
    <chartFormat chart="7" format="22" series="1">
      <pivotArea type="data" outline="0" fieldPosition="0">
        <references count="1">
          <reference field="4294967294" count="1" selected="0">
            <x v="0"/>
          </reference>
        </references>
      </pivotArea>
    </chartFormat>
  </chartFormats>
  <pivotTableStyleInfo name="PivotStyleMedium4" showRowHeaders="1" showColHeaders="1" showRowStripes="0" showColStripes="0" showLastColumn="1"/>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スライサー_製品名" sourceName="製品名">
  <pivotTables>
    <pivotTable tabId="8" name="売上傾向"/>
    <pivotTable tabId="5" name="価格ポイント"/>
  </pivotTables>
  <data>
    <tabular pivotCacheId="2" showMissing="0">
      <items count="5">
        <i x="4" s="1"/>
        <i x="2"/>
        <i x="1"/>
        <i x="0"/>
        <i x="3"/>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製品名" cache="スライサー_製品名" caption="製品名" columnCount="5" showCaption="0" rowHeight="273050"/>
</slicers>
</file>

<file path=xl/tables/table1.xml><?xml version="1.0" encoding="utf-8"?>
<table xmlns="http://schemas.openxmlformats.org/spreadsheetml/2006/main" id="3" name="販売の表" displayName="販売の表" ref="B3:J33" totalsRowShown="0" headerRowDxfId="26" dataDxfId="25">
  <tableColumns count="9">
    <tableColumn id="1" name="製品 ID" dataDxfId="24"/>
    <tableColumn id="2" name="製品名" dataDxfId="23">
      <calculatedColumnFormula>IFERROR(IF(販売の表[[#This Row],[製品 ID]]&lt;&gt;"",VLOOKUP(販売の表[製品 ID],製品の表[[製品 ID]:[名前]],2,FALSE),""),"未知の製品 ID")</calculatedColumnFormula>
    </tableColumn>
    <tableColumn id="3" name="日付" dataDxfId="22"/>
    <tableColumn id="4" name="小売価格 (単価)" dataDxfId="21"/>
    <tableColumn id="5" name="一括販売価格 (単価)*" dataDxfId="20" dataCellStyle="通貨"/>
    <tableColumn id="6" name="販売数量 (小売)" dataDxfId="19"/>
    <tableColumn id="7" name="販売数量 (一括販売)" dataDxfId="18"/>
    <tableColumn id="8" name="総売上 (数量)" dataDxfId="17">
      <calculatedColumnFormula>販売の表[[#This Row],[販売数量 (小売)]]+販売の表[[#This Row],[販売数量 (一括販売)]]</calculatedColumnFormula>
    </tableColumn>
    <tableColumn id="9" name="総売上 (金額)" dataDxfId="16" dataCellStyle="通貨">
      <calculatedColumnFormula>販売の表[[#This Row],[販売数量 (小売)]]*販売の表[[#This Row],[小売価格 (単価)]]+販売の表[[#This Row],[販売数量 (一括販売)]]*販売の表[[#This Row],[一括販売価格 (単価)*]]</calculatedColumnFormula>
    </tableColumn>
  </tableColumns>
  <tableStyleInfo name="Product Price List" showFirstColumn="0" showLastColumn="0" showRowStripes="0" showColumnStripes="0"/>
  <extLst>
    <ext xmlns:x14="http://schemas.microsoft.com/office/spreadsheetml/2009/9/main" uri="{504A1905-F514-4f6f-8877-14C23A59335A}">
      <x14:table altText="売上表" altTextSummary="製品 ID、製品名、価格の日付、単位あたりのリテール価格、バルク価格、販売数量 (リテール)、販売数量 (バルク)、総売上 (数量)、総売上 (金額) などの過去の売上げデータです。"/>
    </ext>
  </extLst>
</table>
</file>

<file path=xl/tables/table2.xml><?xml version="1.0" encoding="utf-8"?>
<table xmlns="http://schemas.openxmlformats.org/spreadsheetml/2006/main" id="2" name="製品の表" displayName="製品の表" ref="B10:F15" totalsRowShown="0" headerRowDxfId="15" dataDxfId="14">
  <tableColumns count="5">
    <tableColumn id="1" name="製品 ID" dataDxfId="13"/>
    <tableColumn id="3" name="名前" dataDxfId="12"/>
    <tableColumn id="4" name="説明" dataDxfId="11"/>
    <tableColumn id="5" name="小売価格 (単価)" dataDxfId="10" dataCellStyle="通貨"/>
    <tableColumn id="6" name="一括販売価格 (単価)*" dataDxfId="9" dataCellStyle="通貨"/>
  </tableColumns>
  <tableStyleInfo name="Product Price List" showFirstColumn="0" showLastColumn="0" showRowStripes="1" showColumnStripes="0"/>
  <extLst>
    <ext xmlns:x14="http://schemas.microsoft.com/office/spreadsheetml/2009/9/main" uri="{504A1905-F514-4f6f-8877-14C23A59335A}">
      <x14:table altText="製品価格一覧" altTextSummary="製品 ID、名前、説明、単位あたりのリテール価格、単位あたりのバルク価格などの、使用可能なすべての製品と製品データのマスター リストです。"/>
    </ext>
  </extLst>
</table>
</file>

<file path=xl/theme/theme1.xml><?xml version="1.0" encoding="utf-8"?>
<a:theme xmlns:a="http://schemas.openxmlformats.org/drawingml/2006/main" name="Office Theme">
  <a:themeElements>
    <a:clrScheme name="Product Price List">
      <a:dk1>
        <a:srgbClr val="000000"/>
      </a:dk1>
      <a:lt1>
        <a:srgbClr val="FFFFFF"/>
      </a:lt1>
      <a:dk2>
        <a:srgbClr val="000000"/>
      </a:dk2>
      <a:lt2>
        <a:srgbClr val="FFFFFF"/>
      </a:lt2>
      <a:accent1>
        <a:srgbClr val="39ADDC"/>
      </a:accent1>
      <a:accent2>
        <a:srgbClr val="F47836"/>
      </a:accent2>
      <a:accent3>
        <a:srgbClr val="2CB15A"/>
      </a:accent3>
      <a:accent4>
        <a:srgbClr val="DB4D75"/>
      </a:accent4>
      <a:accent5>
        <a:srgbClr val="EAAD21"/>
      </a:accent5>
      <a:accent6>
        <a:srgbClr val="895EA7"/>
      </a:accent6>
      <a:hlink>
        <a:srgbClr val="39ADDC"/>
      </a:hlink>
      <a:folHlink>
        <a:srgbClr val="895EA7"/>
      </a:folHlink>
    </a:clrScheme>
    <a:fontScheme name="Produt Price List">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pageSetUpPr fitToPage="1"/>
  </sheetPr>
  <dimension ref="B1:B25"/>
  <sheetViews>
    <sheetView showGridLines="0" tabSelected="1" workbookViewId="0"/>
  </sheetViews>
  <sheetFormatPr defaultRowHeight="14.25" x14ac:dyDescent="0.25"/>
  <cols>
    <col min="1" max="1" width="3.5703125" style="35" customWidth="1"/>
    <col min="2" max="16" width="9.140625" style="35"/>
    <col min="17" max="17" width="3.5703125" style="35" customWidth="1"/>
    <col min="18" max="16384" width="9.140625" style="35"/>
  </cols>
  <sheetData>
    <row r="1" spans="2:2" s="31" customFormat="1" ht="47.25" customHeight="1" x14ac:dyDescent="0.5">
      <c r="B1" s="30" t="s">
        <v>0</v>
      </c>
    </row>
    <row r="2" spans="2:2" s="32" customFormat="1" x14ac:dyDescent="0.25"/>
    <row r="3" spans="2:2" s="32" customFormat="1" x14ac:dyDescent="0.25"/>
    <row r="4" spans="2:2" s="32" customFormat="1" x14ac:dyDescent="0.25"/>
    <row r="5" spans="2:2" s="32" customFormat="1" x14ac:dyDescent="0.25"/>
    <row r="6" spans="2:2" s="32" customFormat="1" x14ac:dyDescent="0.25"/>
    <row r="7" spans="2:2" s="32" customFormat="1" x14ac:dyDescent="0.25"/>
    <row r="8" spans="2:2" s="32" customFormat="1" x14ac:dyDescent="0.25"/>
    <row r="9" spans="2:2" s="32" customFormat="1" x14ac:dyDescent="0.25"/>
    <row r="10" spans="2:2" s="32" customFormat="1" x14ac:dyDescent="0.25"/>
    <row r="11" spans="2:2" s="32" customFormat="1" x14ac:dyDescent="0.25"/>
    <row r="12" spans="2:2" s="32" customFormat="1" x14ac:dyDescent="0.25"/>
    <row r="13" spans="2:2" s="32" customFormat="1" x14ac:dyDescent="0.25"/>
    <row r="14" spans="2:2" s="32" customFormat="1" x14ac:dyDescent="0.25"/>
    <row r="15" spans="2:2" s="32" customFormat="1" x14ac:dyDescent="0.25"/>
    <row r="16" spans="2:2" s="32" customFormat="1" x14ac:dyDescent="0.25"/>
    <row r="17" spans="2:2" s="32" customFormat="1" x14ac:dyDescent="0.25"/>
    <row r="18" spans="2:2" s="32" customFormat="1" ht="15" thickBot="1" x14ac:dyDescent="0.3"/>
    <row r="19" spans="2:2" s="33" customFormat="1" x14ac:dyDescent="0.25"/>
    <row r="20" spans="2:2" ht="19.5" x14ac:dyDescent="0.3">
      <c r="B20" s="34" t="s">
        <v>38</v>
      </c>
    </row>
    <row r="25" spans="2:2" ht="13.5" customHeight="1" x14ac:dyDescent="0.25">
      <c r="B25" s="36"/>
    </row>
  </sheetData>
  <phoneticPr fontId="7"/>
  <printOptions horizontalCentered="1"/>
  <pageMargins left="0.45" right="0.45" top="0.5" bottom="0.5" header="0.3" footer="0.3"/>
  <pageSetup scale="93"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499984740745262"/>
    <pageSetUpPr fitToPage="1"/>
  </sheetPr>
  <dimension ref="B1:J33"/>
  <sheetViews>
    <sheetView showGridLines="0" zoomScaleNormal="100" workbookViewId="0">
      <selection activeCell="I3" sqref="I3"/>
    </sheetView>
  </sheetViews>
  <sheetFormatPr defaultRowHeight="17.25" customHeight="1" x14ac:dyDescent="0.25"/>
  <cols>
    <col min="1" max="1" width="3.5703125" style="3" customWidth="1"/>
    <col min="2" max="2" width="11.5703125" style="3" customWidth="1"/>
    <col min="3" max="3" width="20.7109375" style="3" customWidth="1"/>
    <col min="4" max="4" width="16.7109375" style="39" customWidth="1"/>
    <col min="5" max="5" width="27.140625" style="3" customWidth="1"/>
    <col min="6" max="6" width="26.140625" style="3" customWidth="1"/>
    <col min="7" max="7" width="20.28515625" style="3" customWidth="1"/>
    <col min="8" max="8" width="18.5703125" style="3" customWidth="1"/>
    <col min="9" max="10" width="16" style="3" customWidth="1"/>
    <col min="11" max="11" width="3.5703125" style="3" customWidth="1"/>
    <col min="12" max="26" width="9.140625" style="3" customWidth="1"/>
    <col min="27" max="16384" width="9.140625" style="3"/>
  </cols>
  <sheetData>
    <row r="1" spans="2:10" s="1" customFormat="1" ht="47.25" customHeight="1" x14ac:dyDescent="0.5">
      <c r="B1" s="2" t="s">
        <v>1</v>
      </c>
      <c r="D1" s="37"/>
    </row>
    <row r="3" spans="2:10" ht="17.25" customHeight="1" x14ac:dyDescent="0.25">
      <c r="B3" s="12" t="s">
        <v>30</v>
      </c>
      <c r="C3" s="12" t="s">
        <v>2</v>
      </c>
      <c r="D3" s="38" t="s">
        <v>3</v>
      </c>
      <c r="E3" s="23" t="s">
        <v>39</v>
      </c>
      <c r="F3" s="24" t="s">
        <v>40</v>
      </c>
      <c r="G3" s="23" t="s">
        <v>41</v>
      </c>
      <c r="H3" s="23" t="s">
        <v>42</v>
      </c>
      <c r="I3" s="23" t="s">
        <v>36</v>
      </c>
      <c r="J3" s="25" t="s">
        <v>37</v>
      </c>
    </row>
    <row r="4" spans="2:10" ht="17.25" customHeight="1" x14ac:dyDescent="0.25">
      <c r="B4" s="26">
        <v>5</v>
      </c>
      <c r="C4" s="11" t="str">
        <f>IFERROR(IF(販売の表[[#This Row],[製品 ID]]&lt;&gt;"",VLOOKUP(販売の表[製品 ID],製品の表[[製品 ID]:[名前]],2,FALSE),""),"未知の製品 ID")</f>
        <v>ショートパンツ</v>
      </c>
      <c r="D4" s="39">
        <v>40909</v>
      </c>
      <c r="E4" s="27">
        <v>2000</v>
      </c>
      <c r="F4" s="28">
        <v>2000</v>
      </c>
      <c r="G4" s="27">
        <v>629</v>
      </c>
      <c r="H4" s="27">
        <v>1254</v>
      </c>
      <c r="I4" s="27">
        <f>販売の表[[#This Row],[販売数量 (小売)]]+販売の表[[#This Row],[販売数量 (一括販売)]]</f>
        <v>1883</v>
      </c>
      <c r="J4" s="29">
        <f>販売の表[[#This Row],[販売数量 (小売)]]*販売の表[[#This Row],[小売価格 (単価)]]+販売の表[[#This Row],[販売数量 (一括販売)]]*販売の表[[#This Row],[一括販売価格 (単価)*]]</f>
        <v>3766000</v>
      </c>
    </row>
    <row r="5" spans="2:10" ht="17.25" customHeight="1" x14ac:dyDescent="0.25">
      <c r="B5" s="26">
        <v>1</v>
      </c>
      <c r="C5" s="11" t="str">
        <f>IFERROR(IF(販売の表[[#This Row],[製品 ID]]&lt;&gt;"",VLOOKUP(販売の表[製品 ID],製品の表[[製品 ID]:[名前]],2,FALSE),""),"未知の製品 ID")</f>
        <v>シャツ</v>
      </c>
      <c r="D5" s="39">
        <v>40909</v>
      </c>
      <c r="E5" s="27">
        <v>8800</v>
      </c>
      <c r="F5" s="28">
        <v>5400</v>
      </c>
      <c r="G5" s="27">
        <v>734</v>
      </c>
      <c r="H5" s="27">
        <v>1427</v>
      </c>
      <c r="I5" s="27">
        <f>販売の表[[#This Row],[販売数量 (小売)]]+販売の表[[#This Row],[販売数量 (一括販売)]]</f>
        <v>2161</v>
      </c>
      <c r="J5" s="29">
        <f>販売の表[[#This Row],[販売数量 (小売)]]*販売の表[[#This Row],[小売価格 (単価)]]+販売の表[[#This Row],[販売数量 (一括販売)]]*販売の表[[#This Row],[一括販売価格 (単価)*]]</f>
        <v>14165000</v>
      </c>
    </row>
    <row r="6" spans="2:10" ht="17.25" customHeight="1" x14ac:dyDescent="0.25">
      <c r="B6" s="26">
        <v>2</v>
      </c>
      <c r="C6" s="11" t="str">
        <f>IFERROR(IF(販売の表[[#This Row],[製品 ID]]&lt;&gt;"",VLOOKUP(販売の表[製品 ID],製品の表[[製品 ID]:[名前]],2,FALSE),""),"未知の製品 ID")</f>
        <v>サンダル</v>
      </c>
      <c r="D6" s="39">
        <v>40909</v>
      </c>
      <c r="E6" s="27">
        <v>7000</v>
      </c>
      <c r="F6" s="28">
        <v>4400</v>
      </c>
      <c r="G6" s="27">
        <v>744</v>
      </c>
      <c r="H6" s="27">
        <v>1043</v>
      </c>
      <c r="I6" s="27">
        <f>販売の表[[#This Row],[販売数量 (小売)]]+販売の表[[#This Row],[販売数量 (一括販売)]]</f>
        <v>1787</v>
      </c>
      <c r="J6" s="29">
        <f>販売の表[[#This Row],[販売数量 (小売)]]*販売の表[[#This Row],[小売価格 (単価)]]+販売の表[[#This Row],[販売数量 (一括販売)]]*販売の表[[#This Row],[一括販売価格 (単価)*]]</f>
        <v>9797200</v>
      </c>
    </row>
    <row r="7" spans="2:10" ht="17.25" customHeight="1" x14ac:dyDescent="0.25">
      <c r="B7" s="26">
        <v>3</v>
      </c>
      <c r="C7" s="11" t="str">
        <f>IFERROR(IF(販売の表[[#This Row],[製品 ID]]&lt;&gt;"",VLOOKUP(販売の表[製品 ID],製品の表[[製品 ID]:[名前]],2,FALSE),""),"未知の製品 ID")</f>
        <v>ビーチ パラソル</v>
      </c>
      <c r="D7" s="39">
        <v>40909</v>
      </c>
      <c r="E7" s="27">
        <v>6300</v>
      </c>
      <c r="F7" s="28">
        <v>4400</v>
      </c>
      <c r="G7" s="27">
        <v>681</v>
      </c>
      <c r="H7" s="27">
        <v>1523</v>
      </c>
      <c r="I7" s="27">
        <f>販売の表[[#This Row],[販売数量 (小売)]]+販売の表[[#This Row],[販売数量 (一括販売)]]</f>
        <v>2204</v>
      </c>
      <c r="J7" s="29">
        <f>販売の表[[#This Row],[販売数量 (小売)]]*販売の表[[#This Row],[小売価格 (単価)]]+販売の表[[#This Row],[販売数量 (一括販売)]]*販売の表[[#This Row],[一括販売価格 (単価)*]]</f>
        <v>10991500</v>
      </c>
    </row>
    <row r="8" spans="2:10" ht="17.25" customHeight="1" x14ac:dyDescent="0.25">
      <c r="B8" s="26">
        <v>4</v>
      </c>
      <c r="C8" s="11" t="str">
        <f>IFERROR(IF(販売の表[[#This Row],[製品 ID]]&lt;&gt;"",VLOOKUP(販売の表[製品 ID],製品の表[[製品 ID]:[名前]],2,FALSE),""),"未知の製品 ID")</f>
        <v>ウォーター ボトル</v>
      </c>
      <c r="D8" s="39">
        <v>40909</v>
      </c>
      <c r="E8" s="27">
        <v>3500</v>
      </c>
      <c r="F8" s="28">
        <v>2700</v>
      </c>
      <c r="G8" s="27">
        <v>602</v>
      </c>
      <c r="H8" s="27">
        <v>1822</v>
      </c>
      <c r="I8" s="27">
        <f>販売の表[[#This Row],[販売数量 (小売)]]+販売の表[[#This Row],[販売数量 (一括販売)]]</f>
        <v>2424</v>
      </c>
      <c r="J8" s="29">
        <f>販売の表[[#This Row],[販売数量 (小売)]]*販売の表[[#This Row],[小売価格 (単価)]]+販売の表[[#This Row],[販売数量 (一括販売)]]*販売の表[[#This Row],[一括販売価格 (単価)*]]</f>
        <v>7026400</v>
      </c>
    </row>
    <row r="9" spans="2:10" ht="17.25" customHeight="1" x14ac:dyDescent="0.25">
      <c r="B9" s="26">
        <v>1</v>
      </c>
      <c r="C9" s="11" t="str">
        <f>IFERROR(IF(販売の表[[#This Row],[製品 ID]]&lt;&gt;"",VLOOKUP(販売の表[製品 ID],製品の表[[製品 ID]:[名前]],2,FALSE),""),"未知の製品 ID")</f>
        <v>シャツ</v>
      </c>
      <c r="D9" s="39">
        <v>40940</v>
      </c>
      <c r="E9" s="27">
        <v>5500</v>
      </c>
      <c r="F9" s="28">
        <v>4004</v>
      </c>
      <c r="G9" s="27">
        <v>678</v>
      </c>
      <c r="H9" s="27">
        <v>1515</v>
      </c>
      <c r="I9" s="27">
        <f>販売の表[[#This Row],[販売数量 (小売)]]+販売の表[[#This Row],[販売数量 (一括販売)]]</f>
        <v>2193</v>
      </c>
      <c r="J9" s="29">
        <f>販売の表[[#This Row],[販売数量 (小売)]]*販売の表[[#This Row],[小売価格 (単価)]]+販売の表[[#This Row],[販売数量 (一括販売)]]*販売の表[[#This Row],[一括販売価格 (単価)*]]</f>
        <v>9795060</v>
      </c>
    </row>
    <row r="10" spans="2:10" ht="17.25" customHeight="1" x14ac:dyDescent="0.25">
      <c r="B10" s="26">
        <v>2</v>
      </c>
      <c r="C10" s="11" t="str">
        <f>IFERROR(IF(販売の表[[#This Row],[製品 ID]]&lt;&gt;"",VLOOKUP(販売の表[製品 ID],製品の表[[製品 ID]:[名前]],2,FALSE),""),"未知の製品 ID")</f>
        <v>サンダル</v>
      </c>
      <c r="D10" s="39">
        <v>40940</v>
      </c>
      <c r="E10" s="27">
        <v>8300</v>
      </c>
      <c r="F10" s="28">
        <v>5400</v>
      </c>
      <c r="G10" s="27">
        <v>753</v>
      </c>
      <c r="H10" s="27">
        <v>1005</v>
      </c>
      <c r="I10" s="27">
        <f>販売の表[[#This Row],[販売数量 (小売)]]+販売の表[[#This Row],[販売数量 (一括販売)]]</f>
        <v>1758</v>
      </c>
      <c r="J10" s="29">
        <f>販売の表[[#This Row],[販売数量 (小売)]]*販売の表[[#This Row],[小売価格 (単価)]]+販売の表[[#This Row],[販売数量 (一括販売)]]*販売の表[[#This Row],[一括販売価格 (単価)*]]</f>
        <v>11676900</v>
      </c>
    </row>
    <row r="11" spans="2:10" ht="17.25" customHeight="1" x14ac:dyDescent="0.25">
      <c r="B11" s="26">
        <v>3</v>
      </c>
      <c r="C11" s="11" t="str">
        <f>IFERROR(IF(販売の表[[#This Row],[製品 ID]]&lt;&gt;"",VLOOKUP(販売の表[製品 ID],製品の表[[製品 ID]:[名前]],2,FALSE),""),"未知の製品 ID")</f>
        <v>ビーチ パラソル</v>
      </c>
      <c r="D11" s="39">
        <v>40940</v>
      </c>
      <c r="E11" s="27">
        <v>3400</v>
      </c>
      <c r="F11" s="28">
        <v>3400</v>
      </c>
      <c r="G11" s="27">
        <v>986</v>
      </c>
      <c r="H11" s="27">
        <v>1069</v>
      </c>
      <c r="I11" s="27">
        <f>販売の表[[#This Row],[販売数量 (小売)]]+販売の表[[#This Row],[販売数量 (一括販売)]]</f>
        <v>2055</v>
      </c>
      <c r="J11" s="29">
        <f>販売の表[[#This Row],[販売数量 (小売)]]*販売の表[[#This Row],[小売価格 (単価)]]+販売の表[[#This Row],[販売数量 (一括販売)]]*販売の表[[#This Row],[一括販売価格 (単価)*]]</f>
        <v>6987000</v>
      </c>
    </row>
    <row r="12" spans="2:10" ht="17.25" customHeight="1" x14ac:dyDescent="0.25">
      <c r="B12" s="26">
        <v>4</v>
      </c>
      <c r="C12" s="11" t="str">
        <f>IFERROR(IF(販売の表[[#This Row],[製品 ID]]&lt;&gt;"",VLOOKUP(販売の表[製品 ID],製品の表[[製品 ID]:[名前]],2,FALSE),""),"未知の製品 ID")</f>
        <v>ウォーター ボトル</v>
      </c>
      <c r="D12" s="39">
        <v>40940</v>
      </c>
      <c r="E12" s="27">
        <v>3500</v>
      </c>
      <c r="F12" s="28">
        <v>2500</v>
      </c>
      <c r="G12" s="27">
        <v>848</v>
      </c>
      <c r="H12" s="27">
        <v>1211</v>
      </c>
      <c r="I12" s="27">
        <f>販売の表[[#This Row],[販売数量 (小売)]]+販売の表[[#This Row],[販売数量 (一括販売)]]</f>
        <v>2059</v>
      </c>
      <c r="J12" s="29">
        <f>販売の表[[#This Row],[販売数量 (小売)]]*販売の表[[#This Row],[小売価格 (単価)]]+販売の表[[#This Row],[販売数量 (一括販売)]]*販売の表[[#This Row],[一括販売価格 (単価)*]]</f>
        <v>5995500</v>
      </c>
    </row>
    <row r="13" spans="2:10" ht="17.25" customHeight="1" x14ac:dyDescent="0.25">
      <c r="B13" s="26">
        <v>5</v>
      </c>
      <c r="C13" s="11" t="str">
        <f>IFERROR(IF(販売の表[[#This Row],[製品 ID]]&lt;&gt;"",VLOOKUP(販売の表[製品 ID],製品の表[[製品 ID]:[名前]],2,FALSE),""),"未知の製品 ID")</f>
        <v>ショートパンツ</v>
      </c>
      <c r="D13" s="39">
        <v>40940</v>
      </c>
      <c r="E13" s="27">
        <v>4100</v>
      </c>
      <c r="F13" s="28">
        <v>3800</v>
      </c>
      <c r="G13" s="27">
        <v>980</v>
      </c>
      <c r="H13" s="27">
        <v>1330</v>
      </c>
      <c r="I13" s="27">
        <f>販売の表[[#This Row],[販売数量 (小売)]]+販売の表[[#This Row],[販売数量 (一括販売)]]</f>
        <v>2310</v>
      </c>
      <c r="J13" s="29">
        <f>販売の表[[#This Row],[販売数量 (小売)]]*販売の表[[#This Row],[小売価格 (単価)]]+販売の表[[#This Row],[販売数量 (一括販売)]]*販売の表[[#This Row],[一括販売価格 (単価)*]]</f>
        <v>9072000</v>
      </c>
    </row>
    <row r="14" spans="2:10" ht="17.25" customHeight="1" x14ac:dyDescent="0.25">
      <c r="B14" s="26">
        <v>1</v>
      </c>
      <c r="C14" s="11" t="str">
        <f>IFERROR(IF(販売の表[[#This Row],[製品 ID]]&lt;&gt;"",VLOOKUP(販売の表[製品 ID],製品の表[[製品 ID]:[名前]],2,FALSE),""),"未知の製品 ID")</f>
        <v>シャツ</v>
      </c>
      <c r="D14" s="39">
        <v>40968</v>
      </c>
      <c r="E14" s="27">
        <v>2700</v>
      </c>
      <c r="F14" s="28">
        <v>1008</v>
      </c>
      <c r="G14" s="27">
        <v>533</v>
      </c>
      <c r="H14" s="27">
        <v>1936</v>
      </c>
      <c r="I14" s="27">
        <f>販売の表[[#This Row],[販売数量 (小売)]]+販売の表[[#This Row],[販売数量 (一括販売)]]</f>
        <v>2469</v>
      </c>
      <c r="J14" s="29">
        <f>販売の表[[#This Row],[販売数量 (小売)]]*販売の表[[#This Row],[小売価格 (単価)]]+販売の表[[#This Row],[販売数量 (一括販売)]]*販売の表[[#This Row],[一括販売価格 (単価)*]]</f>
        <v>3390588</v>
      </c>
    </row>
    <row r="15" spans="2:10" ht="17.25" customHeight="1" x14ac:dyDescent="0.25">
      <c r="B15" s="26">
        <v>2</v>
      </c>
      <c r="C15" s="11" t="str">
        <f>IFERROR(IF(販売の表[[#This Row],[製品 ID]]&lt;&gt;"",VLOOKUP(販売の表[製品 ID],製品の表[[製品 ID]:[名前]],2,FALSE),""),"未知の製品 ID")</f>
        <v>サンダル</v>
      </c>
      <c r="D15" s="39">
        <v>40968</v>
      </c>
      <c r="E15" s="27">
        <v>3800</v>
      </c>
      <c r="F15" s="28">
        <v>2800</v>
      </c>
      <c r="G15" s="27">
        <v>952</v>
      </c>
      <c r="H15" s="27">
        <v>1512</v>
      </c>
      <c r="I15" s="27">
        <f>販売の表[[#This Row],[販売数量 (小売)]]+販売の表[[#This Row],[販売数量 (一括販売)]]</f>
        <v>2464</v>
      </c>
      <c r="J15" s="29">
        <f>販売の表[[#This Row],[販売数量 (小売)]]*販売の表[[#This Row],[小売価格 (単価)]]+販売の表[[#This Row],[販売数量 (一括販売)]]*販売の表[[#This Row],[一括販売価格 (単価)*]]</f>
        <v>7851200</v>
      </c>
    </row>
    <row r="16" spans="2:10" ht="17.25" customHeight="1" x14ac:dyDescent="0.25">
      <c r="B16" s="26">
        <v>3</v>
      </c>
      <c r="C16" s="11" t="str">
        <f>IFERROR(IF(販売の表[[#This Row],[製品 ID]]&lt;&gt;"",VLOOKUP(販売の表[製品 ID],製品の表[[製品 ID]:[名前]],2,FALSE),""),"未知の製品 ID")</f>
        <v>ビーチ パラソル</v>
      </c>
      <c r="D16" s="39">
        <v>40968</v>
      </c>
      <c r="E16" s="27">
        <v>9200</v>
      </c>
      <c r="F16" s="28">
        <v>9200</v>
      </c>
      <c r="G16" s="27">
        <v>956</v>
      </c>
      <c r="H16" s="27">
        <v>1266</v>
      </c>
      <c r="I16" s="27">
        <f>販売の表[[#This Row],[販売数量 (小売)]]+販売の表[[#This Row],[販売数量 (一括販売)]]</f>
        <v>2222</v>
      </c>
      <c r="J16" s="29">
        <f>販売の表[[#This Row],[販売数量 (小売)]]*販売の表[[#This Row],[小売価格 (単価)]]+販売の表[[#This Row],[販売数量 (一括販売)]]*販売の表[[#This Row],[一括販売価格 (単価)*]]</f>
        <v>20442400</v>
      </c>
    </row>
    <row r="17" spans="2:10" ht="17.25" customHeight="1" x14ac:dyDescent="0.25">
      <c r="B17" s="26">
        <v>4</v>
      </c>
      <c r="C17" s="11" t="str">
        <f>IFERROR(IF(販売の表[[#This Row],[製品 ID]]&lt;&gt;"",VLOOKUP(販売の表[製品 ID],製品の表[[製品 ID]:[名前]],2,FALSE),""),"未知の製品 ID")</f>
        <v>ウォーター ボトル</v>
      </c>
      <c r="D17" s="39">
        <v>40968</v>
      </c>
      <c r="E17" s="27">
        <v>4300</v>
      </c>
      <c r="F17" s="28">
        <v>3600</v>
      </c>
      <c r="G17" s="27">
        <v>952</v>
      </c>
      <c r="H17" s="27">
        <v>1390</v>
      </c>
      <c r="I17" s="27">
        <f>販売の表[[#This Row],[販売数量 (小売)]]+販売の表[[#This Row],[販売数量 (一括販売)]]</f>
        <v>2342</v>
      </c>
      <c r="J17" s="29">
        <f>販売の表[[#This Row],[販売数量 (小売)]]*販売の表[[#This Row],[小売価格 (単価)]]+販売の表[[#This Row],[販売数量 (一括販売)]]*販売の表[[#This Row],[一括販売価格 (単価)*]]</f>
        <v>9097600</v>
      </c>
    </row>
    <row r="18" spans="2:10" ht="17.25" customHeight="1" x14ac:dyDescent="0.25">
      <c r="B18" s="26">
        <v>5</v>
      </c>
      <c r="C18" s="11" t="str">
        <f>IFERROR(IF(販売の表[[#This Row],[製品 ID]]&lt;&gt;"",VLOOKUP(販売の表[製品 ID],製品の表[[製品 ID]:[名前]],2,FALSE),""),"未知の製品 ID")</f>
        <v>ショートパンツ</v>
      </c>
      <c r="D18" s="39">
        <v>40968</v>
      </c>
      <c r="E18" s="27">
        <v>9800</v>
      </c>
      <c r="F18" s="28">
        <v>7300</v>
      </c>
      <c r="G18" s="27">
        <v>530</v>
      </c>
      <c r="H18" s="27">
        <v>1452</v>
      </c>
      <c r="I18" s="27">
        <f>販売の表[[#This Row],[販売数量 (小売)]]+販売の表[[#This Row],[販売数量 (一括販売)]]</f>
        <v>1982</v>
      </c>
      <c r="J18" s="29">
        <f>販売の表[[#This Row],[販売数量 (小売)]]*販売の表[[#This Row],[小売価格 (単価)]]+販売の表[[#This Row],[販売数量 (一括販売)]]*販売の表[[#This Row],[一括販売価格 (単価)*]]</f>
        <v>15793600</v>
      </c>
    </row>
    <row r="19" spans="2:10" ht="17.25" customHeight="1" x14ac:dyDescent="0.25">
      <c r="B19" s="26">
        <v>1</v>
      </c>
      <c r="C19" s="11" t="str">
        <f>IFERROR(IF(販売の表[[#This Row],[製品 ID]]&lt;&gt;"",VLOOKUP(販売の表[製品 ID],製品の表[[製品 ID]:[名前]],2,FALSE),""),"未知の製品 ID")</f>
        <v>シャツ</v>
      </c>
      <c r="D19" s="39">
        <v>40999</v>
      </c>
      <c r="E19" s="27">
        <v>3800</v>
      </c>
      <c r="F19" s="28">
        <v>2800</v>
      </c>
      <c r="G19" s="27">
        <v>973</v>
      </c>
      <c r="H19" s="27">
        <v>1415</v>
      </c>
      <c r="I19" s="27">
        <f>販売の表[[#This Row],[販売数量 (小売)]]+販売の表[[#This Row],[販売数量 (一括販売)]]</f>
        <v>2388</v>
      </c>
      <c r="J19" s="29">
        <f>販売の表[[#This Row],[販売数量 (小売)]]*販売の表[[#This Row],[小売価格 (単価)]]+販売の表[[#This Row],[販売数量 (一括販売)]]*販売の表[[#This Row],[一括販売価格 (単価)*]]</f>
        <v>7659400</v>
      </c>
    </row>
    <row r="20" spans="2:10" ht="17.25" customHeight="1" x14ac:dyDescent="0.25">
      <c r="B20" s="26">
        <v>2</v>
      </c>
      <c r="C20" s="11" t="str">
        <f>IFERROR(IF(販売の表[[#This Row],[製品 ID]]&lt;&gt;"",VLOOKUP(販売の表[製品 ID],製品の表[[製品 ID]:[名前]],2,FALSE),""),"未知の製品 ID")</f>
        <v>サンダル</v>
      </c>
      <c r="D20" s="39">
        <v>40999</v>
      </c>
      <c r="E20" s="27">
        <v>5000</v>
      </c>
      <c r="F20" s="28">
        <v>3600</v>
      </c>
      <c r="G20" s="27">
        <v>672</v>
      </c>
      <c r="H20" s="27">
        <v>1105</v>
      </c>
      <c r="I20" s="27">
        <f>販売の表[[#This Row],[販売数量 (小売)]]+販売の表[[#This Row],[販売数量 (一括販売)]]</f>
        <v>1777</v>
      </c>
      <c r="J20" s="29">
        <f>販売の表[[#This Row],[販売数量 (小売)]]*販売の表[[#This Row],[小売価格 (単価)]]+販売の表[[#This Row],[販売数量 (一括販売)]]*販売の表[[#This Row],[一括販売価格 (単価)*]]</f>
        <v>7338000</v>
      </c>
    </row>
    <row r="21" spans="2:10" ht="17.25" customHeight="1" x14ac:dyDescent="0.25">
      <c r="B21" s="26">
        <v>3</v>
      </c>
      <c r="C21" s="11" t="str">
        <f>IFERROR(IF(販売の表[[#This Row],[製品 ID]]&lt;&gt;"",VLOOKUP(販売の表[製品 ID],製品の表[[製品 ID]:[名前]],2,FALSE),""),"未知の製品 ID")</f>
        <v>ビーチ パラソル</v>
      </c>
      <c r="D21" s="39">
        <v>40999</v>
      </c>
      <c r="E21" s="27">
        <v>2400</v>
      </c>
      <c r="F21" s="28">
        <v>2300</v>
      </c>
      <c r="G21" s="27">
        <v>769</v>
      </c>
      <c r="H21" s="27">
        <v>1629</v>
      </c>
      <c r="I21" s="27">
        <f>販売の表[[#This Row],[販売数量 (小売)]]+販売の表[[#This Row],[販売数量 (一括販売)]]</f>
        <v>2398</v>
      </c>
      <c r="J21" s="29">
        <f>販売の表[[#This Row],[販売数量 (小売)]]*販売の表[[#This Row],[小売価格 (単価)]]+販売の表[[#This Row],[販売数量 (一括販売)]]*販売の表[[#This Row],[一括販売価格 (単価)*]]</f>
        <v>5592300</v>
      </c>
    </row>
    <row r="22" spans="2:10" ht="17.25" customHeight="1" x14ac:dyDescent="0.25">
      <c r="B22" s="26">
        <v>4</v>
      </c>
      <c r="C22" s="11" t="str">
        <f>IFERROR(IF(販売の表[[#This Row],[製品 ID]]&lt;&gt;"",VLOOKUP(販売の表[製品 ID],製品の表[[製品 ID]:[名前]],2,FALSE),""),"未知の製品 ID")</f>
        <v>ウォーター ボトル</v>
      </c>
      <c r="D22" s="39">
        <v>40999</v>
      </c>
      <c r="E22" s="27">
        <v>7200</v>
      </c>
      <c r="F22" s="28">
        <v>5700</v>
      </c>
      <c r="G22" s="27">
        <v>985</v>
      </c>
      <c r="H22" s="27">
        <v>1848</v>
      </c>
      <c r="I22" s="27">
        <f>販売の表[[#This Row],[販売数量 (小売)]]+販売の表[[#This Row],[販売数量 (一括販売)]]</f>
        <v>2833</v>
      </c>
      <c r="J22" s="29">
        <f>販売の表[[#This Row],[販売数量 (小売)]]*販売の表[[#This Row],[小売価格 (単価)]]+販売の表[[#This Row],[販売数量 (一括販売)]]*販売の表[[#This Row],[一括販売価格 (単価)*]]</f>
        <v>17625600</v>
      </c>
    </row>
    <row r="23" spans="2:10" ht="17.25" customHeight="1" x14ac:dyDescent="0.25">
      <c r="B23" s="26">
        <v>5</v>
      </c>
      <c r="C23" s="11" t="str">
        <f>IFERROR(IF(販売の表[[#This Row],[製品 ID]]&lt;&gt;"",VLOOKUP(販売の表[製品 ID],製品の表[[製品 ID]:[名前]],2,FALSE),""),"未知の製品 ID")</f>
        <v>ショートパンツ</v>
      </c>
      <c r="D23" s="39">
        <v>40999</v>
      </c>
      <c r="E23" s="27">
        <v>8500</v>
      </c>
      <c r="F23" s="28">
        <v>4300</v>
      </c>
      <c r="G23" s="27">
        <v>721</v>
      </c>
      <c r="H23" s="27">
        <v>1426</v>
      </c>
      <c r="I23" s="27">
        <f>販売の表[[#This Row],[販売数量 (小売)]]+販売の表[[#This Row],[販売数量 (一括販売)]]</f>
        <v>2147</v>
      </c>
      <c r="J23" s="29">
        <f>販売の表[[#This Row],[販売数量 (小売)]]*販売の表[[#This Row],[小売価格 (単価)]]+販売の表[[#This Row],[販売数量 (一括販売)]]*販売の表[[#This Row],[一括販売価格 (単価)*]]</f>
        <v>12260300</v>
      </c>
    </row>
    <row r="24" spans="2:10" ht="17.25" customHeight="1" x14ac:dyDescent="0.25">
      <c r="B24" s="26">
        <v>1</v>
      </c>
      <c r="C24" s="11" t="str">
        <f>IFERROR(IF(販売の表[[#This Row],[製品 ID]]&lt;&gt;"",VLOOKUP(販売の表[製品 ID],製品の表[[製品 ID]:[名前]],2,FALSE),""),"未知の製品 ID")</f>
        <v>シャツ</v>
      </c>
      <c r="D24" s="39">
        <v>41029</v>
      </c>
      <c r="E24" s="27">
        <v>9100</v>
      </c>
      <c r="F24" s="28">
        <v>6500</v>
      </c>
      <c r="G24" s="27">
        <v>603</v>
      </c>
      <c r="H24" s="27">
        <v>1226</v>
      </c>
      <c r="I24" s="27">
        <f>販売の表[[#This Row],[販売数量 (小売)]]+販売の表[[#This Row],[販売数量 (一括販売)]]</f>
        <v>1829</v>
      </c>
      <c r="J24" s="29">
        <f>販売の表[[#This Row],[販売数量 (小売)]]*販売の表[[#This Row],[小売価格 (単価)]]+販売の表[[#This Row],[販売数量 (一括販売)]]*販売の表[[#This Row],[一括販売価格 (単価)*]]</f>
        <v>13456300</v>
      </c>
    </row>
    <row r="25" spans="2:10" ht="17.25" customHeight="1" x14ac:dyDescent="0.25">
      <c r="B25" s="26">
        <v>2</v>
      </c>
      <c r="C25" s="11" t="str">
        <f>IFERROR(IF(販売の表[[#This Row],[製品 ID]]&lt;&gt;"",VLOOKUP(販売の表[製品 ID],製品の表[[製品 ID]:[名前]],2,FALSE),""),"未知の製品 ID")</f>
        <v>サンダル</v>
      </c>
      <c r="D25" s="39">
        <v>41029</v>
      </c>
      <c r="E25" s="27">
        <v>9100</v>
      </c>
      <c r="F25" s="28">
        <v>5500</v>
      </c>
      <c r="G25" s="27">
        <v>892</v>
      </c>
      <c r="H25" s="27">
        <v>1823</v>
      </c>
      <c r="I25" s="27">
        <f>販売の表[[#This Row],[販売数量 (小売)]]+販売の表[[#This Row],[販売数量 (一括販売)]]</f>
        <v>2715</v>
      </c>
      <c r="J25" s="29">
        <f>販売の表[[#This Row],[販売数量 (小売)]]*販売の表[[#This Row],[小売価格 (単価)]]+販売の表[[#This Row],[販売数量 (一括販売)]]*販売の表[[#This Row],[一括販売価格 (単価)*]]</f>
        <v>18143700</v>
      </c>
    </row>
    <row r="26" spans="2:10" ht="17.25" customHeight="1" x14ac:dyDescent="0.25">
      <c r="B26" s="26">
        <v>3</v>
      </c>
      <c r="C26" s="11" t="str">
        <f>IFERROR(IF(販売の表[[#This Row],[製品 ID]]&lt;&gt;"",VLOOKUP(販売の表[製品 ID],製品の表[[製品 ID]:[名前]],2,FALSE),""),"未知の製品 ID")</f>
        <v>ビーチ パラソル</v>
      </c>
      <c r="D26" s="39">
        <v>41029</v>
      </c>
      <c r="E26" s="27">
        <v>4200</v>
      </c>
      <c r="F26" s="28">
        <v>4200</v>
      </c>
      <c r="G26" s="27">
        <v>611</v>
      </c>
      <c r="H26" s="27">
        <v>1181</v>
      </c>
      <c r="I26" s="27">
        <f>販売の表[[#This Row],[販売数量 (小売)]]+販売の表[[#This Row],[販売数量 (一括販売)]]</f>
        <v>1792</v>
      </c>
      <c r="J26" s="29">
        <f>販売の表[[#This Row],[販売数量 (小売)]]*販売の表[[#This Row],[小売価格 (単価)]]+販売の表[[#This Row],[販売数量 (一括販売)]]*販売の表[[#This Row],[一括販売価格 (単価)*]]</f>
        <v>7526400</v>
      </c>
    </row>
    <row r="27" spans="2:10" ht="17.25" customHeight="1" x14ac:dyDescent="0.25">
      <c r="B27" s="26">
        <v>4</v>
      </c>
      <c r="C27" s="11" t="str">
        <f>IFERROR(IF(販売の表[[#This Row],[製品 ID]]&lt;&gt;"",VLOOKUP(販売の表[製品 ID],製品の表[[製品 ID]:[名前]],2,FALSE),""),"未知の製品 ID")</f>
        <v>ウォーター ボトル</v>
      </c>
      <c r="D27" s="39">
        <v>41029</v>
      </c>
      <c r="E27" s="27">
        <v>8500</v>
      </c>
      <c r="F27" s="28">
        <v>4300</v>
      </c>
      <c r="G27" s="27">
        <v>530</v>
      </c>
      <c r="H27" s="27">
        <v>1039</v>
      </c>
      <c r="I27" s="27">
        <f>販売の表[[#This Row],[販売数量 (小売)]]+販売の表[[#This Row],[販売数量 (一括販売)]]</f>
        <v>1569</v>
      </c>
      <c r="J27" s="29">
        <f>販売の表[[#This Row],[販売数量 (小売)]]*販売の表[[#This Row],[小売価格 (単価)]]+販売の表[[#This Row],[販売数量 (一括販売)]]*販売の表[[#This Row],[一括販売価格 (単価)*]]</f>
        <v>8972700</v>
      </c>
    </row>
    <row r="28" spans="2:10" ht="17.25" customHeight="1" x14ac:dyDescent="0.25">
      <c r="B28" s="26">
        <v>5</v>
      </c>
      <c r="C28" s="11" t="str">
        <f>IFERROR(IF(販売の表[[#This Row],[製品 ID]]&lt;&gt;"",VLOOKUP(販売の表[製品 ID],製品の表[[製品 ID]:[名前]],2,FALSE),""),"未知の製品 ID")</f>
        <v>ショートパンツ</v>
      </c>
      <c r="D28" s="39">
        <v>41029</v>
      </c>
      <c r="E28" s="27">
        <v>8200</v>
      </c>
      <c r="F28" s="28">
        <v>7100</v>
      </c>
      <c r="G28" s="27">
        <v>716</v>
      </c>
      <c r="H28" s="27">
        <v>1249</v>
      </c>
      <c r="I28" s="27">
        <f>販売の表[[#This Row],[販売数量 (小売)]]+販売の表[[#This Row],[販売数量 (一括販売)]]</f>
        <v>1965</v>
      </c>
      <c r="J28" s="29">
        <f>販売の表[[#This Row],[販売数量 (小売)]]*販売の表[[#This Row],[小売価格 (単価)]]+販売の表[[#This Row],[販売数量 (一括販売)]]*販売の表[[#This Row],[一括販売価格 (単価)*]]</f>
        <v>14739100</v>
      </c>
    </row>
    <row r="29" spans="2:10" ht="17.25" customHeight="1" x14ac:dyDescent="0.25">
      <c r="B29" s="26">
        <v>1</v>
      </c>
      <c r="C29" s="11" t="str">
        <f>IFERROR(IF(販売の表[[#This Row],[製品 ID]]&lt;&gt;"",VLOOKUP(販売の表[製品 ID],製品の表[[製品 ID]:[名前]],2,FALSE),""),"未知の製品 ID")</f>
        <v>シャツ</v>
      </c>
      <c r="D29" s="39">
        <v>41043</v>
      </c>
      <c r="E29" s="27">
        <v>3400</v>
      </c>
      <c r="F29" s="28">
        <v>3100</v>
      </c>
      <c r="G29" s="27">
        <v>850</v>
      </c>
      <c r="H29" s="27">
        <v>1548</v>
      </c>
      <c r="I29" s="27">
        <f>販売の表[[#This Row],[販売数量 (小売)]]+販売の表[[#This Row],[販売数量 (一括販売)]]</f>
        <v>2398</v>
      </c>
      <c r="J29" s="29">
        <f>販売の表[[#This Row],[販売数量 (小売)]]*販売の表[[#This Row],[小売価格 (単価)]]+販売の表[[#This Row],[販売数量 (一括販売)]]*販売の表[[#This Row],[一括販売価格 (単価)*]]</f>
        <v>7688800</v>
      </c>
    </row>
    <row r="30" spans="2:10" ht="17.25" customHeight="1" x14ac:dyDescent="0.25">
      <c r="B30" s="26">
        <v>2</v>
      </c>
      <c r="C30" s="11" t="str">
        <f>IFERROR(IF(販売の表[[#This Row],[製品 ID]]&lt;&gt;"",VLOOKUP(販売の表[製品 ID],製品の表[[製品 ID]:[名前]],2,FALSE),""),"未知の製品 ID")</f>
        <v>サンダル</v>
      </c>
      <c r="D30" s="39">
        <v>41043</v>
      </c>
      <c r="E30" s="27">
        <v>6400</v>
      </c>
      <c r="F30" s="28">
        <v>4000</v>
      </c>
      <c r="G30" s="27">
        <v>876</v>
      </c>
      <c r="H30" s="27">
        <v>1663</v>
      </c>
      <c r="I30" s="27">
        <f>販売の表[[#This Row],[販売数量 (小売)]]+販売の表[[#This Row],[販売数量 (一括販売)]]</f>
        <v>2539</v>
      </c>
      <c r="J30" s="29">
        <f>販売の表[[#This Row],[販売数量 (小売)]]*販売の表[[#This Row],[小売価格 (単価)]]+販売の表[[#This Row],[販売数量 (一括販売)]]*販売の表[[#This Row],[一括販売価格 (単価)*]]</f>
        <v>12258400</v>
      </c>
    </row>
    <row r="31" spans="2:10" ht="17.25" customHeight="1" x14ac:dyDescent="0.25">
      <c r="B31" s="26">
        <v>3</v>
      </c>
      <c r="C31" s="11" t="str">
        <f>IFERROR(IF(販売の表[[#This Row],[製品 ID]]&lt;&gt;"",VLOOKUP(販売の表[製品 ID],製品の表[[製品 ID]:[名前]],2,FALSE),""),"未知の製品 ID")</f>
        <v>ビーチ パラソル</v>
      </c>
      <c r="D31" s="39">
        <v>41043</v>
      </c>
      <c r="E31" s="27">
        <v>3300</v>
      </c>
      <c r="F31" s="28">
        <v>3000</v>
      </c>
      <c r="G31" s="27">
        <v>881</v>
      </c>
      <c r="H31" s="27">
        <v>1149</v>
      </c>
      <c r="I31" s="27">
        <f>販売の表[[#This Row],[販売数量 (小売)]]+販売の表[[#This Row],[販売数量 (一括販売)]]</f>
        <v>2030</v>
      </c>
      <c r="J31" s="29">
        <f>販売の表[[#This Row],[販売数量 (小売)]]*販売の表[[#This Row],[小売価格 (単価)]]+販売の表[[#This Row],[販売数量 (一括販売)]]*販売の表[[#This Row],[一括販売価格 (単価)*]]</f>
        <v>6354300</v>
      </c>
    </row>
    <row r="32" spans="2:10" ht="17.25" customHeight="1" x14ac:dyDescent="0.25">
      <c r="B32" s="26">
        <v>4</v>
      </c>
      <c r="C32" s="11" t="str">
        <f>IFERROR(IF(販売の表[[#This Row],[製品 ID]]&lt;&gt;"",VLOOKUP(販売の表[製品 ID],製品の表[[製品 ID]:[名前]],2,FALSE),""),"未知の製品 ID")</f>
        <v>ウォーター ボトル</v>
      </c>
      <c r="D32" s="39">
        <v>41043</v>
      </c>
      <c r="E32" s="27">
        <v>2900</v>
      </c>
      <c r="F32" s="28">
        <v>2700</v>
      </c>
      <c r="G32" s="27">
        <v>802</v>
      </c>
      <c r="H32" s="27">
        <v>1548</v>
      </c>
      <c r="I32" s="27">
        <f>販売の表[[#This Row],[販売数量 (小売)]]+販売の表[[#This Row],[販売数量 (一括販売)]]</f>
        <v>2350</v>
      </c>
      <c r="J32" s="29">
        <f>販売の表[[#This Row],[販売数量 (小売)]]*販売の表[[#This Row],[小売価格 (単価)]]+販売の表[[#This Row],[販売数量 (一括販売)]]*販売の表[[#This Row],[一括販売価格 (単価)*]]</f>
        <v>6505400</v>
      </c>
    </row>
    <row r="33" spans="2:10" ht="17.25" customHeight="1" x14ac:dyDescent="0.25">
      <c r="B33" s="26">
        <v>5</v>
      </c>
      <c r="C33" s="11" t="str">
        <f>IFERROR(IF(販売の表[[#This Row],[製品 ID]]&lt;&gt;"",VLOOKUP(販売の表[製品 ID],製品の表[[製品 ID]:[名前]],2,FALSE),""),"未知の製品 ID")</f>
        <v>ショートパンツ</v>
      </c>
      <c r="D33" s="39">
        <v>41619</v>
      </c>
      <c r="E33" s="27">
        <v>2400</v>
      </c>
      <c r="F33" s="28">
        <v>1500</v>
      </c>
      <c r="G33" s="27">
        <v>824</v>
      </c>
      <c r="H33" s="27">
        <v>1994</v>
      </c>
      <c r="I33" s="27">
        <f>販売の表[[#This Row],[販売数量 (小売)]]+販売の表[[#This Row],[販売数量 (一括販売)]]</f>
        <v>2818</v>
      </c>
      <c r="J33" s="29">
        <f>販売の表[[#This Row],[販売数量 (小売)]]*販売の表[[#This Row],[小売価格 (単価)]]+販売の表[[#This Row],[販売数量 (一括販売)]]*販売の表[[#This Row],[一括販売価格 (単価)*]]</f>
        <v>4968600</v>
      </c>
    </row>
  </sheetData>
  <phoneticPr fontId="7"/>
  <printOptions horizontalCentered="1"/>
  <pageMargins left="0.45" right="0.45" top="0.5" bottom="0.5" header="0.3" footer="0.3"/>
  <pageSetup scale="61"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59999389629810485"/>
    <pageSetUpPr fitToPage="1"/>
  </sheetPr>
  <dimension ref="B1:F18"/>
  <sheetViews>
    <sheetView showGridLines="0" zoomScaleNormal="100" workbookViewId="0"/>
  </sheetViews>
  <sheetFormatPr defaultRowHeight="32.25" customHeight="1" x14ac:dyDescent="0.25"/>
  <cols>
    <col min="1" max="1" width="3.5703125" style="3" customWidth="1"/>
    <col min="2" max="2" width="12.140625" style="3" customWidth="1"/>
    <col min="3" max="3" width="19.7109375" style="3" customWidth="1"/>
    <col min="4" max="4" width="54" style="3" customWidth="1"/>
    <col min="5" max="6" width="21" style="3" customWidth="1"/>
    <col min="7" max="7" width="3.5703125" style="3" customWidth="1"/>
    <col min="8" max="16384" width="9.140625" style="3"/>
  </cols>
  <sheetData>
    <row r="1" spans="2:6" s="1" customFormat="1" ht="47.25" customHeight="1" x14ac:dyDescent="0.5">
      <c r="B1" s="2" t="s">
        <v>4</v>
      </c>
    </row>
    <row r="2" spans="2:6" ht="15" customHeight="1" x14ac:dyDescent="0.25"/>
    <row r="3" spans="2:6" ht="15" customHeight="1" x14ac:dyDescent="0.25">
      <c r="B3" s="13" t="s">
        <v>5</v>
      </c>
    </row>
    <row r="4" spans="2:6" ht="15" customHeight="1" x14ac:dyDescent="0.25">
      <c r="B4" s="3" t="s">
        <v>6</v>
      </c>
    </row>
    <row r="5" spans="2:6" ht="15" customHeight="1" x14ac:dyDescent="0.25">
      <c r="B5" s="3" t="s">
        <v>27</v>
      </c>
    </row>
    <row r="6" spans="2:6" ht="15" customHeight="1" x14ac:dyDescent="0.25">
      <c r="B6" s="3" t="s">
        <v>28</v>
      </c>
    </row>
    <row r="7" spans="2:6" ht="15" customHeight="1" x14ac:dyDescent="0.25">
      <c r="B7" s="3" t="s">
        <v>7</v>
      </c>
    </row>
    <row r="8" spans="2:6" ht="15" customHeight="1" x14ac:dyDescent="0.25">
      <c r="B8" s="14" t="s">
        <v>8</v>
      </c>
      <c r="F8" s="15" t="s">
        <v>29</v>
      </c>
    </row>
    <row r="9" spans="2:6" ht="15" customHeight="1" x14ac:dyDescent="0.25"/>
    <row r="10" spans="2:6" ht="19.5" customHeight="1" x14ac:dyDescent="0.25">
      <c r="B10" s="16" t="s">
        <v>30</v>
      </c>
      <c r="C10" s="16" t="s">
        <v>9</v>
      </c>
      <c r="D10" s="16" t="s">
        <v>10</v>
      </c>
      <c r="E10" s="17" t="s">
        <v>43</v>
      </c>
      <c r="F10" s="18" t="s">
        <v>44</v>
      </c>
    </row>
    <row r="11" spans="2:6" ht="32.25" customHeight="1" x14ac:dyDescent="0.25">
      <c r="B11" s="18">
        <v>1</v>
      </c>
      <c r="C11" s="16" t="s">
        <v>11</v>
      </c>
      <c r="D11" s="19" t="s">
        <v>31</v>
      </c>
      <c r="E11" s="20">
        <v>2200</v>
      </c>
      <c r="F11" s="20">
        <v>1500</v>
      </c>
    </row>
    <row r="12" spans="2:6" ht="32.25" customHeight="1" x14ac:dyDescent="0.25">
      <c r="B12" s="18">
        <v>2</v>
      </c>
      <c r="C12" s="16" t="s">
        <v>12</v>
      </c>
      <c r="D12" s="19" t="s">
        <v>13</v>
      </c>
      <c r="E12" s="20">
        <v>1000</v>
      </c>
      <c r="F12" s="20">
        <v>600</v>
      </c>
    </row>
    <row r="13" spans="2:6" ht="32.25" customHeight="1" x14ac:dyDescent="0.25">
      <c r="B13" s="18">
        <v>3</v>
      </c>
      <c r="C13" s="16" t="s">
        <v>32</v>
      </c>
      <c r="D13" s="19" t="s">
        <v>33</v>
      </c>
      <c r="E13" s="20">
        <v>3000</v>
      </c>
      <c r="F13" s="20">
        <v>2000</v>
      </c>
    </row>
    <row r="14" spans="2:6" ht="32.25" customHeight="1" x14ac:dyDescent="0.25">
      <c r="B14" s="18">
        <v>4</v>
      </c>
      <c r="C14" s="16" t="s">
        <v>34</v>
      </c>
      <c r="D14" s="19" t="s">
        <v>35</v>
      </c>
      <c r="E14" s="20">
        <v>700</v>
      </c>
      <c r="F14" s="20">
        <v>500</v>
      </c>
    </row>
    <row r="15" spans="2:6" ht="32.25" customHeight="1" x14ac:dyDescent="0.25">
      <c r="B15" s="18">
        <v>5</v>
      </c>
      <c r="C15" s="16" t="s">
        <v>14</v>
      </c>
      <c r="D15" s="19" t="s">
        <v>15</v>
      </c>
      <c r="E15" s="20">
        <v>1500</v>
      </c>
      <c r="F15" s="20">
        <v>800</v>
      </c>
    </row>
    <row r="16" spans="2:6" ht="32.25" customHeight="1" x14ac:dyDescent="0.25">
      <c r="B16" s="40"/>
      <c r="C16" s="40"/>
      <c r="D16" s="40"/>
      <c r="E16" s="40"/>
      <c r="F16" s="40"/>
    </row>
    <row r="17" spans="5:6" ht="32.25" customHeight="1" x14ac:dyDescent="0.25">
      <c r="F17" s="15" t="s">
        <v>16</v>
      </c>
    </row>
    <row r="18" spans="5:6" ht="32.25" customHeight="1" x14ac:dyDescent="0.25">
      <c r="E18" s="21"/>
      <c r="F18" s="22" t="s">
        <v>45</v>
      </c>
    </row>
  </sheetData>
  <mergeCells count="1">
    <mergeCell ref="B16:F16"/>
  </mergeCells>
  <phoneticPr fontId="7"/>
  <printOptions horizontalCentered="1"/>
  <pageMargins left="0.45" right="0.45" top="0.5" bottom="0.5" header="0.3" footer="0.3"/>
  <pageSetup scale="75" fitToHeight="0" orientation="portrait" r:id="rId1"/>
  <headerFooter differentFirst="1">
    <oddFooter>&amp;CPage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J21"/>
  <sheetViews>
    <sheetView showGridLines="0" workbookViewId="0"/>
  </sheetViews>
  <sheetFormatPr defaultRowHeight="14.25" x14ac:dyDescent="0.25"/>
  <cols>
    <col min="1" max="1" width="3.5703125" style="3" customWidth="1"/>
    <col min="2" max="2" width="9.5703125" style="3" customWidth="1"/>
    <col min="3" max="3" width="18" style="3" customWidth="1"/>
    <col min="4" max="4" width="20.140625" style="3" customWidth="1"/>
    <col min="5" max="5" width="7.7109375" style="3" customWidth="1"/>
    <col min="6" max="6" width="27.85546875" style="3" customWidth="1"/>
    <col min="7" max="7" width="17" style="3" customWidth="1"/>
    <col min="8" max="9" width="13" style="3" customWidth="1"/>
    <col min="10" max="10" width="5.7109375" style="3" customWidth="1"/>
    <col min="11" max="26" width="5" style="3" customWidth="1"/>
    <col min="27" max="27" width="11.28515625" style="3" bestFit="1" customWidth="1"/>
    <col min="28" max="16384" width="9.140625" style="3"/>
  </cols>
  <sheetData>
    <row r="1" spans="2:10" s="1" customFormat="1" ht="47.25" customHeight="1" x14ac:dyDescent="0.5">
      <c r="B1" s="2" t="s">
        <v>17</v>
      </c>
      <c r="C1" s="8"/>
      <c r="D1" s="8"/>
    </row>
    <row r="2" spans="2:10" ht="48.75" customHeight="1" x14ac:dyDescent="0.25">
      <c r="B2" s="41" t="s">
        <v>25</v>
      </c>
      <c r="C2" s="41"/>
      <c r="D2" s="41"/>
    </row>
    <row r="3" spans="2:10" ht="23.25" customHeight="1" x14ac:dyDescent="0.25">
      <c r="B3" s="9" t="s">
        <v>26</v>
      </c>
      <c r="C3" s="9" t="str">
        <f>IF(LEN(B5),B5,"なし")</f>
        <v>ウォーター ボトル</v>
      </c>
      <c r="D3" s="10"/>
      <c r="G3" s="11"/>
      <c r="H3" s="11"/>
      <c r="I3" s="11"/>
      <c r="J3" s="11"/>
    </row>
    <row r="4" spans="2:10" x14ac:dyDescent="0.25">
      <c r="B4" s="5" t="s">
        <v>2</v>
      </c>
      <c r="C4" s="5" t="s">
        <v>46</v>
      </c>
      <c r="D4" s="3" t="s">
        <v>19</v>
      </c>
      <c r="G4" s="11"/>
      <c r="H4" s="11"/>
      <c r="I4" s="11"/>
      <c r="J4" s="11"/>
    </row>
    <row r="5" spans="2:10" x14ac:dyDescent="0.25">
      <c r="B5" s="3" t="s">
        <v>34</v>
      </c>
      <c r="C5" s="42">
        <v>2900</v>
      </c>
      <c r="D5" s="7">
        <v>2350</v>
      </c>
      <c r="G5" s="11"/>
      <c r="H5" s="11"/>
      <c r="I5" s="11"/>
      <c r="J5" s="11"/>
    </row>
    <row r="6" spans="2:10" x14ac:dyDescent="0.25">
      <c r="C6" s="42">
        <v>3500</v>
      </c>
      <c r="D6" s="7">
        <v>4483</v>
      </c>
      <c r="G6" s="11"/>
      <c r="H6" s="11"/>
      <c r="I6" s="11"/>
      <c r="J6" s="11"/>
    </row>
    <row r="7" spans="2:10" x14ac:dyDescent="0.25">
      <c r="C7" s="42">
        <v>4300</v>
      </c>
      <c r="D7" s="7">
        <v>2342</v>
      </c>
      <c r="G7" s="11"/>
      <c r="H7" s="12"/>
      <c r="I7" s="11"/>
      <c r="J7" s="11"/>
    </row>
    <row r="8" spans="2:10" x14ac:dyDescent="0.25">
      <c r="C8" s="42">
        <v>7200</v>
      </c>
      <c r="D8" s="7">
        <v>2833</v>
      </c>
      <c r="G8" s="11"/>
      <c r="H8" s="12"/>
      <c r="I8" s="11"/>
      <c r="J8" s="11"/>
    </row>
    <row r="9" spans="2:10" x14ac:dyDescent="0.25">
      <c r="C9" s="42">
        <v>8500</v>
      </c>
      <c r="D9" s="7">
        <v>1569</v>
      </c>
      <c r="G9" s="11"/>
      <c r="H9" s="12"/>
      <c r="I9" s="11"/>
      <c r="J9" s="11"/>
    </row>
    <row r="10" spans="2:10" x14ac:dyDescent="0.25">
      <c r="B10"/>
      <c r="C10"/>
      <c r="D10"/>
      <c r="G10" s="11"/>
      <c r="H10" s="12"/>
      <c r="I10" s="11"/>
      <c r="J10" s="11"/>
    </row>
    <row r="11" spans="2:10" x14ac:dyDescent="0.25">
      <c r="B11"/>
      <c r="C11"/>
      <c r="D11"/>
      <c r="G11" s="11"/>
      <c r="H11" s="11"/>
      <c r="I11" s="11"/>
      <c r="J11" s="11"/>
    </row>
    <row r="12" spans="2:10" x14ac:dyDescent="0.25">
      <c r="B12"/>
      <c r="C12"/>
      <c r="D12"/>
      <c r="G12" s="11"/>
      <c r="H12" s="12"/>
      <c r="I12" s="11"/>
      <c r="J12" s="11"/>
    </row>
    <row r="13" spans="2:10" x14ac:dyDescent="0.25">
      <c r="B13"/>
      <c r="C13"/>
      <c r="D13"/>
      <c r="G13" s="11"/>
      <c r="H13" s="11"/>
      <c r="I13" s="11"/>
      <c r="J13" s="11"/>
    </row>
    <row r="14" spans="2:10" x14ac:dyDescent="0.25">
      <c r="B14"/>
      <c r="C14"/>
      <c r="D14"/>
      <c r="G14" s="11"/>
      <c r="H14" s="11"/>
      <c r="I14" s="11"/>
      <c r="J14" s="11"/>
    </row>
    <row r="15" spans="2:10" x14ac:dyDescent="0.25">
      <c r="B15"/>
      <c r="C15"/>
      <c r="D15"/>
      <c r="G15" s="11"/>
      <c r="H15" s="11"/>
      <c r="I15" s="11"/>
      <c r="J15" s="11"/>
    </row>
    <row r="16" spans="2:10" x14ac:dyDescent="0.25">
      <c r="B16"/>
      <c r="C16"/>
      <c r="D16"/>
    </row>
    <row r="17" spans="2:4" x14ac:dyDescent="0.25">
      <c r="B17"/>
      <c r="C17"/>
      <c r="D17"/>
    </row>
    <row r="18" spans="2:4" x14ac:dyDescent="0.25">
      <c r="B18"/>
      <c r="C18"/>
      <c r="D18"/>
    </row>
    <row r="19" spans="2:4" x14ac:dyDescent="0.25">
      <c r="B19"/>
      <c r="C19"/>
      <c r="D19"/>
    </row>
    <row r="20" spans="2:4" x14ac:dyDescent="0.25">
      <c r="B20"/>
      <c r="C20"/>
      <c r="D20"/>
    </row>
    <row r="21" spans="2:4" x14ac:dyDescent="0.25">
      <c r="B21"/>
      <c r="C21"/>
      <c r="D21"/>
    </row>
  </sheetData>
  <mergeCells count="1">
    <mergeCell ref="B2:D2"/>
  </mergeCells>
  <phoneticPr fontId="7"/>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G9"/>
  <sheetViews>
    <sheetView showGridLines="0" workbookViewId="0"/>
  </sheetViews>
  <sheetFormatPr defaultRowHeight="14.25" x14ac:dyDescent="0.25"/>
  <cols>
    <col min="1" max="1" width="3.5703125" style="3" customWidth="1"/>
    <col min="2" max="2" width="20.7109375" style="3" customWidth="1"/>
    <col min="3" max="3" width="14.28515625" style="3" customWidth="1"/>
    <col min="4" max="4" width="9.7109375" style="3" customWidth="1"/>
    <col min="5" max="5" width="7.7109375" style="3" customWidth="1"/>
    <col min="6" max="6" width="16.42578125" style="3" customWidth="1"/>
    <col min="7" max="7" width="17" style="3" customWidth="1"/>
    <col min="8" max="8" width="11.28515625" style="3" customWidth="1"/>
    <col min="9" max="9" width="11.28515625" style="3" bestFit="1" customWidth="1"/>
    <col min="10" max="26" width="5" style="3" customWidth="1"/>
    <col min="27" max="27" width="11.28515625" style="3" bestFit="1" customWidth="1"/>
    <col min="28" max="16384" width="9.140625" style="3"/>
  </cols>
  <sheetData>
    <row r="1" spans="2:7" s="1" customFormat="1" ht="47.25" customHeight="1" x14ac:dyDescent="0.5">
      <c r="B1" s="2" t="s">
        <v>18</v>
      </c>
    </row>
    <row r="2" spans="2:7" ht="48.75" customHeight="1" x14ac:dyDescent="0.25">
      <c r="B2" s="41" t="s">
        <v>25</v>
      </c>
      <c r="C2" s="41"/>
      <c r="D2" s="41"/>
      <c r="E2" s="4"/>
      <c r="F2" s="4"/>
      <c r="G2" s="4"/>
    </row>
    <row r="3" spans="2:7" x14ac:dyDescent="0.25">
      <c r="B3" s="5" t="s">
        <v>19</v>
      </c>
      <c r="C3" s="5" t="s">
        <v>2</v>
      </c>
    </row>
    <row r="4" spans="2:7" x14ac:dyDescent="0.25">
      <c r="B4" s="5" t="s">
        <v>3</v>
      </c>
      <c r="C4" s="3" t="s">
        <v>34</v>
      </c>
    </row>
    <row r="5" spans="2:7" x14ac:dyDescent="0.25">
      <c r="B5" s="6" t="s">
        <v>20</v>
      </c>
      <c r="C5" s="7">
        <v>2424</v>
      </c>
    </row>
    <row r="6" spans="2:7" x14ac:dyDescent="0.25">
      <c r="B6" s="6" t="s">
        <v>21</v>
      </c>
      <c r="C6" s="7">
        <v>4401</v>
      </c>
    </row>
    <row r="7" spans="2:7" x14ac:dyDescent="0.25">
      <c r="B7" s="6" t="s">
        <v>22</v>
      </c>
      <c r="C7" s="7">
        <v>2833</v>
      </c>
    </row>
    <row r="8" spans="2:7" x14ac:dyDescent="0.25">
      <c r="B8" s="6" t="s">
        <v>23</v>
      </c>
      <c r="C8" s="7">
        <v>1569</v>
      </c>
    </row>
    <row r="9" spans="2:7" x14ac:dyDescent="0.25">
      <c r="B9" s="6" t="s">
        <v>24</v>
      </c>
      <c r="C9" s="7">
        <v>2350</v>
      </c>
    </row>
  </sheetData>
  <mergeCells count="1">
    <mergeCell ref="B2:D2"/>
  </mergeCells>
  <phoneticPr fontId="7"/>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Description xmlns="1119c2e5-8fb9-4d5f-baf1-202c530f2c34" xsi:nil="true"/>
    <AssetExpire xmlns="1119c2e5-8fb9-4d5f-baf1-202c530f2c34">2029-01-01T08:00:00+00:00</AssetExpire>
    <CampaignTagsTaxHTField0 xmlns="1119c2e5-8fb9-4d5f-baf1-202c530f2c34">
      <Terms xmlns="http://schemas.microsoft.com/office/infopath/2007/PartnerControls"/>
    </CampaignTagsTaxHTField0>
    <IntlLangReviewDate xmlns="1119c2e5-8fb9-4d5f-baf1-202c530f2c34" xsi:nil="true"/>
    <TPFriendlyName xmlns="1119c2e5-8fb9-4d5f-baf1-202c530f2c34" xsi:nil="true"/>
    <IntlLangReview xmlns="1119c2e5-8fb9-4d5f-baf1-202c530f2c34">false</IntlLangReview>
    <LocLastLocAttemptVersionLookup xmlns="1119c2e5-8fb9-4d5f-baf1-202c530f2c34">854933</LocLastLocAttemptVersionLookup>
    <PolicheckWords xmlns="1119c2e5-8fb9-4d5f-baf1-202c530f2c34" xsi:nil="true"/>
    <SubmitterId xmlns="1119c2e5-8fb9-4d5f-baf1-202c530f2c34" xsi:nil="true"/>
    <AcquiredFrom xmlns="1119c2e5-8fb9-4d5f-baf1-202c530f2c34">Internal MS</AcquiredFrom>
    <EditorialStatus xmlns="1119c2e5-8fb9-4d5f-baf1-202c530f2c34">Complete</EditorialStatus>
    <Markets xmlns="1119c2e5-8fb9-4d5f-baf1-202c530f2c34"/>
    <OriginAsset xmlns="1119c2e5-8fb9-4d5f-baf1-202c530f2c34" xsi:nil="true"/>
    <AssetStart xmlns="1119c2e5-8fb9-4d5f-baf1-202c530f2c34">2012-08-31T01:46:00+00:00</AssetStart>
    <FriendlyTitle xmlns="1119c2e5-8fb9-4d5f-baf1-202c530f2c34" xsi:nil="true"/>
    <MarketSpecific xmlns="1119c2e5-8fb9-4d5f-baf1-202c530f2c34">false</MarketSpecific>
    <TPNamespace xmlns="1119c2e5-8fb9-4d5f-baf1-202c530f2c34" xsi:nil="true"/>
    <PublishStatusLookup xmlns="1119c2e5-8fb9-4d5f-baf1-202c530f2c34">
      <Value>622820</Value>
    </PublishStatusLookup>
    <APAuthor xmlns="1119c2e5-8fb9-4d5f-baf1-202c530f2c34">
      <UserInfo>
        <DisplayName>REDMOND\matthos</DisplayName>
        <AccountId>59</AccountId>
        <AccountType/>
      </UserInfo>
    </APAuthor>
    <TPCommandLine xmlns="1119c2e5-8fb9-4d5f-baf1-202c530f2c34" xsi:nil="true"/>
    <IntlLangReviewer xmlns="1119c2e5-8fb9-4d5f-baf1-202c530f2c34" xsi:nil="true"/>
    <OpenTemplate xmlns="1119c2e5-8fb9-4d5f-baf1-202c530f2c34">true</OpenTemplate>
    <CSXSubmissionDate xmlns="1119c2e5-8fb9-4d5f-baf1-202c530f2c34" xsi:nil="true"/>
    <TaxCatchAll xmlns="1119c2e5-8fb9-4d5f-baf1-202c530f2c34"/>
    <Manager xmlns="1119c2e5-8fb9-4d5f-baf1-202c530f2c34" xsi:nil="true"/>
    <NumericId xmlns="1119c2e5-8fb9-4d5f-baf1-202c530f2c34" xsi:nil="true"/>
    <ParentAssetId xmlns="1119c2e5-8fb9-4d5f-baf1-202c530f2c34" xsi:nil="true"/>
    <OriginalSourceMarket xmlns="1119c2e5-8fb9-4d5f-baf1-202c530f2c34">english</OriginalSourceMarket>
    <ApprovalStatus xmlns="1119c2e5-8fb9-4d5f-baf1-202c530f2c34">InProgress</ApprovalStatus>
    <TPComponent xmlns="1119c2e5-8fb9-4d5f-baf1-202c530f2c34" xsi:nil="true"/>
    <EditorialTags xmlns="1119c2e5-8fb9-4d5f-baf1-202c530f2c34" xsi:nil="true"/>
    <TPExecutable xmlns="1119c2e5-8fb9-4d5f-baf1-202c530f2c34" xsi:nil="true"/>
    <TPLaunchHelpLink xmlns="1119c2e5-8fb9-4d5f-baf1-202c530f2c34" xsi:nil="true"/>
    <LocComments xmlns="1119c2e5-8fb9-4d5f-baf1-202c530f2c34" xsi:nil="true"/>
    <LocRecommendedHandoff xmlns="1119c2e5-8fb9-4d5f-baf1-202c530f2c34" xsi:nil="true"/>
    <SourceTitle xmlns="1119c2e5-8fb9-4d5f-baf1-202c530f2c34" xsi:nil="true"/>
    <CSXUpdate xmlns="1119c2e5-8fb9-4d5f-baf1-202c530f2c34">false</CSXUpdate>
    <IntlLocPriority xmlns="1119c2e5-8fb9-4d5f-baf1-202c530f2c34" xsi:nil="true"/>
    <UAProjectedTotalWords xmlns="1119c2e5-8fb9-4d5f-baf1-202c530f2c34" xsi:nil="true"/>
    <AssetType xmlns="1119c2e5-8fb9-4d5f-baf1-202c530f2c34">TP</AssetType>
    <MachineTranslated xmlns="1119c2e5-8fb9-4d5f-baf1-202c530f2c34">false</MachineTranslated>
    <OutputCachingOn xmlns="1119c2e5-8fb9-4d5f-baf1-202c530f2c34">false</OutputCachingOn>
    <TemplateStatus xmlns="1119c2e5-8fb9-4d5f-baf1-202c530f2c34">Complete</TemplateStatus>
    <IsSearchable xmlns="1119c2e5-8fb9-4d5f-baf1-202c530f2c34">true</IsSearchable>
    <ContentItem xmlns="1119c2e5-8fb9-4d5f-baf1-202c530f2c34" xsi:nil="true"/>
    <HandoffToMSDN xmlns="1119c2e5-8fb9-4d5f-baf1-202c530f2c34" xsi:nil="true"/>
    <ShowIn xmlns="1119c2e5-8fb9-4d5f-baf1-202c530f2c34">Show everywhere</ShowIn>
    <ThumbnailAssetId xmlns="1119c2e5-8fb9-4d5f-baf1-202c530f2c34" xsi:nil="true"/>
    <UALocComments xmlns="1119c2e5-8fb9-4d5f-baf1-202c530f2c34" xsi:nil="true"/>
    <UALocRecommendation xmlns="1119c2e5-8fb9-4d5f-baf1-202c530f2c34">Localize</UALocRecommendation>
    <LastModifiedDateTime xmlns="1119c2e5-8fb9-4d5f-baf1-202c530f2c34" xsi:nil="true"/>
    <LegacyData xmlns="1119c2e5-8fb9-4d5f-baf1-202c530f2c34" xsi:nil="true"/>
    <LocManualTestRequired xmlns="1119c2e5-8fb9-4d5f-baf1-202c530f2c34">false</LocManualTestRequired>
    <LocMarketGroupTiers2 xmlns="1119c2e5-8fb9-4d5f-baf1-202c530f2c34" xsi:nil="true"/>
    <ClipArtFilename xmlns="1119c2e5-8fb9-4d5f-baf1-202c530f2c34" xsi:nil="true"/>
    <TPApplication xmlns="1119c2e5-8fb9-4d5f-baf1-202c530f2c34" xsi:nil="true"/>
    <CSXHash xmlns="1119c2e5-8fb9-4d5f-baf1-202c530f2c34" xsi:nil="true"/>
    <DirectSourceMarket xmlns="1119c2e5-8fb9-4d5f-baf1-202c530f2c34">english</DirectSourceMarket>
    <PrimaryImageGen xmlns="1119c2e5-8fb9-4d5f-baf1-202c530f2c34">false</PrimaryImageGen>
    <PlannedPubDate xmlns="1119c2e5-8fb9-4d5f-baf1-202c530f2c34" xsi:nil="true"/>
    <CSXSubmissionMarket xmlns="1119c2e5-8fb9-4d5f-baf1-202c530f2c34" xsi:nil="true"/>
    <Downloads xmlns="1119c2e5-8fb9-4d5f-baf1-202c530f2c34">0</Downloads>
    <ArtSampleDocs xmlns="1119c2e5-8fb9-4d5f-baf1-202c530f2c34" xsi:nil="true"/>
    <TrustLevel xmlns="1119c2e5-8fb9-4d5f-baf1-202c530f2c34">1 Microsoft Managed Content</TrustLevel>
    <BlockPublish xmlns="1119c2e5-8fb9-4d5f-baf1-202c530f2c34">false</BlockPublish>
    <TPLaunchHelpLinkType xmlns="1119c2e5-8fb9-4d5f-baf1-202c530f2c34">Template</TPLaunchHelpLinkType>
    <LocalizationTagsTaxHTField0 xmlns="1119c2e5-8fb9-4d5f-baf1-202c530f2c34">
      <Terms xmlns="http://schemas.microsoft.com/office/infopath/2007/PartnerControls"/>
    </LocalizationTagsTaxHTField0>
    <BusinessGroup xmlns="1119c2e5-8fb9-4d5f-baf1-202c530f2c34" xsi:nil="true"/>
    <Providers xmlns="1119c2e5-8fb9-4d5f-baf1-202c530f2c34" xsi:nil="true"/>
    <TemplateTemplateType xmlns="1119c2e5-8fb9-4d5f-baf1-202c530f2c34">Excel Spreadsheet Template</TemplateTemplateType>
    <TimesCloned xmlns="1119c2e5-8fb9-4d5f-baf1-202c530f2c34" xsi:nil="true"/>
    <TPAppVersion xmlns="1119c2e5-8fb9-4d5f-baf1-202c530f2c34" xsi:nil="true"/>
    <VoteCount xmlns="1119c2e5-8fb9-4d5f-baf1-202c530f2c34" xsi:nil="true"/>
    <AverageRating xmlns="1119c2e5-8fb9-4d5f-baf1-202c530f2c34" xsi:nil="true"/>
    <FeatureTagsTaxHTField0 xmlns="1119c2e5-8fb9-4d5f-baf1-202c530f2c34">
      <Terms xmlns="http://schemas.microsoft.com/office/infopath/2007/PartnerControls"/>
    </FeatureTagsTaxHTField0>
    <Provider xmlns="1119c2e5-8fb9-4d5f-baf1-202c530f2c34" xsi:nil="true"/>
    <UACurrentWords xmlns="1119c2e5-8fb9-4d5f-baf1-202c530f2c34" xsi:nil="true"/>
    <AssetId xmlns="1119c2e5-8fb9-4d5f-baf1-202c530f2c34">TP103428910</AssetId>
    <TPClientViewer xmlns="1119c2e5-8fb9-4d5f-baf1-202c530f2c34" xsi:nil="true"/>
    <DSATActionTaken xmlns="1119c2e5-8fb9-4d5f-baf1-202c530f2c34" xsi:nil="true"/>
    <APEditor xmlns="1119c2e5-8fb9-4d5f-baf1-202c530f2c34">
      <UserInfo>
        <DisplayName/>
        <AccountId xsi:nil="true"/>
        <AccountType/>
      </UserInfo>
    </APEditor>
    <TPInstallLocation xmlns="1119c2e5-8fb9-4d5f-baf1-202c530f2c34" xsi:nil="true"/>
    <OOCacheId xmlns="1119c2e5-8fb9-4d5f-baf1-202c530f2c34" xsi:nil="true"/>
    <IsDeleted xmlns="1119c2e5-8fb9-4d5f-baf1-202c530f2c34">false</IsDeleted>
    <PublishTargets xmlns="1119c2e5-8fb9-4d5f-baf1-202c530f2c34">OfficeOnlineVNext</PublishTargets>
    <ApprovalLog xmlns="1119c2e5-8fb9-4d5f-baf1-202c530f2c34" xsi:nil="true"/>
    <BugNumber xmlns="1119c2e5-8fb9-4d5f-baf1-202c530f2c34" xsi:nil="true"/>
    <CrawlForDependencies xmlns="1119c2e5-8fb9-4d5f-baf1-202c530f2c34">false</CrawlForDependencies>
    <InternalTagsTaxHTField0 xmlns="1119c2e5-8fb9-4d5f-baf1-202c530f2c34">
      <Terms xmlns="http://schemas.microsoft.com/office/infopath/2007/PartnerControls"/>
    </InternalTagsTaxHTField0>
    <LastHandOff xmlns="1119c2e5-8fb9-4d5f-baf1-202c530f2c34" xsi:nil="true"/>
    <Milestone xmlns="1119c2e5-8fb9-4d5f-baf1-202c530f2c34" xsi:nil="true"/>
    <OriginalRelease xmlns="1119c2e5-8fb9-4d5f-baf1-202c530f2c34">15</OriginalRelease>
    <RecommendationsModifier xmlns="1119c2e5-8fb9-4d5f-baf1-202c530f2c34" xsi:nil="true"/>
    <ScenarioTagsTaxHTField0 xmlns="1119c2e5-8fb9-4d5f-baf1-202c530f2c34">
      <Terms xmlns="http://schemas.microsoft.com/office/infopath/2007/PartnerControls"/>
    </ScenarioTagsTaxHTField0>
    <UANotes xmlns="1119c2e5-8fb9-4d5f-baf1-202c530f2c34" xsi:nil="true"/>
  </documentManagement>
</p:properties>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emplateFile" ma:contentTypeID="0x010100F6E1CA76AAD4564AAF106FC3CFA868360400186944AA932D8046A3B88E9B37BEBDF5" ma:contentTypeVersion="57" ma:contentTypeDescription="Create a new document." ma:contentTypeScope="" ma:versionID="99516f8994b63f46a279aa564b61ee37">
  <xsd:schema xmlns:xsd="http://www.w3.org/2001/XMLSchema" xmlns:xs="http://www.w3.org/2001/XMLSchema" xmlns:p="http://schemas.microsoft.com/office/2006/metadata/properties" xmlns:ns2="1119c2e5-8fb9-4d5f-baf1-202c530f2c34" targetNamespace="http://schemas.microsoft.com/office/2006/metadata/properties" ma:root="true" ma:fieldsID="4ccc0999b57010467b6aff3ba0e15941" ns2:_="">
    <xsd:import namespace="1119c2e5-8fb9-4d5f-baf1-202c530f2c34"/>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19c2e5-8fb9-4d5f-baf1-202c530f2c34"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04032b9e-8ee6-4e89-b9db-4ffff205d025}"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388FC2BA-F530-4FF7-911A-621CAE6AFBD3}" ma:internalName="CSXSubmissionMarket" ma:readOnly="false" ma:showField="MarketName" ma:web="1119c2e5-8fb9-4d5f-baf1-202c530f2c34">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5dcf7547-996b-4a0e-b7d1-0f761d14131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4D83B164-8C00-474C-8363-38E0B8FF22E3}" ma:internalName="InProjectListLookup" ma:readOnly="true" ma:showField="InProjectList"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e5aec8e1-0842-4156-acaa-2defcf90540a}"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4D83B164-8C00-474C-8363-38E0B8FF22E3}" ma:internalName="LastCompleteVersionLookup" ma:readOnly="true" ma:showField="LastCompleteVersion"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4D83B164-8C00-474C-8363-38E0B8FF22E3}" ma:internalName="LastPreviewErrorLookup" ma:readOnly="true" ma:showField="LastPreviewError"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4D83B164-8C00-474C-8363-38E0B8FF22E3}" ma:internalName="LastPreviewResultLookup" ma:readOnly="true" ma:showField="LastPreviewResult"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4D83B164-8C00-474C-8363-38E0B8FF22E3}" ma:internalName="LastPreviewAttemptDateLookup" ma:readOnly="true" ma:showField="LastPreviewAttemptDat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4D83B164-8C00-474C-8363-38E0B8FF22E3}" ma:internalName="LastPreviewedByLookup" ma:readOnly="true" ma:showField="LastPreviewedBy"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4D83B164-8C00-474C-8363-38E0B8FF22E3}" ma:internalName="LastPreviewTimeLookup" ma:readOnly="true" ma:showField="LastPreviewTim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4D83B164-8C00-474C-8363-38E0B8FF22E3}" ma:internalName="LastPreviewVersionLookup" ma:readOnly="true" ma:showField="LastPreviewVersion"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4D83B164-8C00-474C-8363-38E0B8FF22E3}" ma:internalName="LastPublishErrorLookup" ma:readOnly="true" ma:showField="LastPublishError"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4D83B164-8C00-474C-8363-38E0B8FF22E3}" ma:internalName="LastPublishResultLookup" ma:readOnly="true" ma:showField="LastPublishResult"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4D83B164-8C00-474C-8363-38E0B8FF22E3}" ma:internalName="LastPublishAttemptDateLookup" ma:readOnly="true" ma:showField="LastPublishAttemptDat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4D83B164-8C00-474C-8363-38E0B8FF22E3}" ma:internalName="LastPublishedByLookup" ma:readOnly="true" ma:showField="LastPublishedBy"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4D83B164-8C00-474C-8363-38E0B8FF22E3}" ma:internalName="LastPublishTimeLookup" ma:readOnly="true" ma:showField="LastPublishTim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4D83B164-8C00-474C-8363-38E0B8FF22E3}" ma:internalName="LastPublishVersionLookup" ma:readOnly="true" ma:showField="LastPublishVersion"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BC39992D-5589-4A4E-8B38-02E0637E5C25}" ma:internalName="LocLastLocAttemptVersionLookup" ma:readOnly="false" ma:showField="LastLocAttemptVersion" ma:web="1119c2e5-8fb9-4d5f-baf1-202c530f2c34">
      <xsd:simpleType>
        <xsd:restriction base="dms:Lookup"/>
      </xsd:simpleType>
    </xsd:element>
    <xsd:element name="LocLastLocAttemptVersionTypeLookup" ma:index="72" nillable="true" ma:displayName="Loc Last Loc Attempt Version Type" ma:default="" ma:list="{BC39992D-5589-4A4E-8B38-02E0637E5C25}" ma:internalName="LocLastLocAttemptVersionTypeLookup" ma:readOnly="true" ma:showField="LastLocAttemptVersionType" ma:web="1119c2e5-8fb9-4d5f-baf1-202c530f2c34">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BC39992D-5589-4A4E-8B38-02E0637E5C25}" ma:internalName="LocNewPublishedVersionLookup" ma:readOnly="true" ma:showField="NewPublishedVersion" ma:web="1119c2e5-8fb9-4d5f-baf1-202c530f2c34">
      <xsd:simpleType>
        <xsd:restriction base="dms:Lookup"/>
      </xsd:simpleType>
    </xsd:element>
    <xsd:element name="LocOverallHandbackStatusLookup" ma:index="76" nillable="true" ma:displayName="Loc Overall Handback Status" ma:default="" ma:list="{BC39992D-5589-4A4E-8B38-02E0637E5C25}" ma:internalName="LocOverallHandbackStatusLookup" ma:readOnly="true" ma:showField="OverallHandbackStatus" ma:web="1119c2e5-8fb9-4d5f-baf1-202c530f2c34">
      <xsd:simpleType>
        <xsd:restriction base="dms:Lookup"/>
      </xsd:simpleType>
    </xsd:element>
    <xsd:element name="LocOverallLocStatusLookup" ma:index="77" nillable="true" ma:displayName="Loc Overall Localize Status" ma:default="" ma:list="{BC39992D-5589-4A4E-8B38-02E0637E5C25}" ma:internalName="LocOverallLocStatusLookup" ma:readOnly="true" ma:showField="OverallLocStatus" ma:web="1119c2e5-8fb9-4d5f-baf1-202c530f2c34">
      <xsd:simpleType>
        <xsd:restriction base="dms:Lookup"/>
      </xsd:simpleType>
    </xsd:element>
    <xsd:element name="LocOverallPreviewStatusLookup" ma:index="78" nillable="true" ma:displayName="Loc Overall Preview Status" ma:default="" ma:list="{BC39992D-5589-4A4E-8B38-02E0637E5C25}" ma:internalName="LocOverallPreviewStatusLookup" ma:readOnly="true" ma:showField="OverallPreviewStatus" ma:web="1119c2e5-8fb9-4d5f-baf1-202c530f2c34">
      <xsd:simpleType>
        <xsd:restriction base="dms:Lookup"/>
      </xsd:simpleType>
    </xsd:element>
    <xsd:element name="LocOverallPublishStatusLookup" ma:index="79" nillable="true" ma:displayName="Loc Overall Publish Status" ma:default="" ma:list="{BC39992D-5589-4A4E-8B38-02E0637E5C25}" ma:internalName="LocOverallPublishStatusLookup" ma:readOnly="true" ma:showField="OverallPublishStatus" ma:web="1119c2e5-8fb9-4d5f-baf1-202c530f2c34">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BC39992D-5589-4A4E-8B38-02E0637E5C25}" ma:internalName="LocProcessedForHandoffsLookup" ma:readOnly="true" ma:showField="ProcessedForHandoffs" ma:web="1119c2e5-8fb9-4d5f-baf1-202c530f2c34">
      <xsd:simpleType>
        <xsd:restriction base="dms:Lookup"/>
      </xsd:simpleType>
    </xsd:element>
    <xsd:element name="LocProcessedForMarketsLookup" ma:index="82" nillable="true" ma:displayName="Loc Processed For Markets" ma:default="" ma:list="{BC39992D-5589-4A4E-8B38-02E0637E5C25}" ma:internalName="LocProcessedForMarketsLookup" ma:readOnly="true" ma:showField="ProcessedForMarkets" ma:web="1119c2e5-8fb9-4d5f-baf1-202c530f2c34">
      <xsd:simpleType>
        <xsd:restriction base="dms:Lookup"/>
      </xsd:simpleType>
    </xsd:element>
    <xsd:element name="LocPublishedDependentAssetsLookup" ma:index="83" nillable="true" ma:displayName="Loc Published Dependent Assets" ma:default="" ma:list="{BC39992D-5589-4A4E-8B38-02E0637E5C25}" ma:internalName="LocPublishedDependentAssetsLookup" ma:readOnly="true" ma:showField="PublishedDependentAssets" ma:web="1119c2e5-8fb9-4d5f-baf1-202c530f2c34">
      <xsd:simpleType>
        <xsd:restriction base="dms:Lookup"/>
      </xsd:simpleType>
    </xsd:element>
    <xsd:element name="LocPublishedLinkedAssetsLookup" ma:index="84" nillable="true" ma:displayName="Loc Published Linked Assets" ma:default="" ma:list="{BC39992D-5589-4A4E-8B38-02E0637E5C25}" ma:internalName="LocPublishedLinkedAssetsLookup" ma:readOnly="true" ma:showField="PublishedLinkedAssets" ma:web="1119c2e5-8fb9-4d5f-baf1-202c530f2c34">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28ca5b26-415b-4822-b35b-d9a845b1b83b}"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388FC2BA-F530-4FF7-911A-621CAE6AFBD3}" ma:internalName="Markets" ma:readOnly="false" ma:showField="MarketNam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4D83B164-8C00-474C-8363-38E0B8FF22E3}" ma:internalName="NumOfRatingsLookup" ma:readOnly="true" ma:showField="NumOfRatings"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4D83B164-8C00-474C-8363-38E0B8FF22E3}" ma:internalName="PublishStatusLookup" ma:readOnly="false" ma:showField="PublishStatus"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1c8e7b99-44ca-46c8-84b8-12cd8d7cf8ee}"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c59171da-55f1-4c8b-8421-0d1d3f99d741}" ma:internalName="TaxCatchAll" ma:showField="CatchAllData"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c59171da-55f1-4c8b-8421-0d1d3f99d741}" ma:internalName="TaxCatchAllLabel" ma:readOnly="true" ma:showField="CatchAllDataLabel"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B6A299-7FD1-4448-B851-D3EDF065D1A6}"/>
</file>

<file path=customXml/itemProps2.xml><?xml version="1.0" encoding="utf-8"?>
<ds:datastoreItem xmlns:ds="http://schemas.openxmlformats.org/officeDocument/2006/customXml" ds:itemID="{801DB26A-4ECE-4D39-9F70-79B5B6853036}"/>
</file>

<file path=customXml/itemProps3.xml><?xml version="1.0" encoding="utf-8"?>
<ds:datastoreItem xmlns:ds="http://schemas.openxmlformats.org/officeDocument/2006/customXml" ds:itemID="{CBDDDE32-09F3-4E46-97AB-6DC4885BA7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売上報告書</vt:lpstr>
      <vt:lpstr>履歴データ</vt:lpstr>
      <vt:lpstr>価格一覧</vt:lpstr>
      <vt:lpstr>価格ピボット</vt:lpstr>
      <vt:lpstr>売上傾向ピボット</vt:lpstr>
      <vt:lpstr>価格一覧!印刷タイトル</vt:lpstr>
      <vt:lpstr>履歴データ!印刷タイトル</vt:lpstr>
      <vt:lpstr>選択した製品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Chutawadchara Kaentubtim</cp:lastModifiedBy>
  <dcterms:created xsi:type="dcterms:W3CDTF">2012-08-28T20:53:26Z</dcterms:created>
  <dcterms:modified xsi:type="dcterms:W3CDTF">2012-12-21T08:53:51Z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0x010100F6E1CA76AAD4564AAF106FC3CFA868360400186944AA932D8046A3B88E9B37BEBDF5</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