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80" windowWidth="11835" windowHeight="7110" activeTab="1"/>
  </bookViews>
  <sheets>
    <sheet name="使い方" sheetId="6" r:id="rId1"/>
    <sheet name="歩数管理表" sheetId="1" r:id="rId2"/>
    <sheet name="database" sheetId="2" r:id="rId3"/>
  </sheets>
  <definedNames>
    <definedName name="_xlnm.Print_Area" localSheetId="2">database!$A$1:$N$58</definedName>
    <definedName name="_xlnm.Print_Area" localSheetId="0">使い方!$A$1:$R$39</definedName>
    <definedName name="_xlnm.Print_Area" localSheetId="1">歩数管理表!$A$1:$R$45</definedName>
  </definedNames>
  <calcPr calcId="145621"/>
</workbook>
</file>

<file path=xl/calcChain.xml><?xml version="1.0" encoding="utf-8"?>
<calcChain xmlns="http://schemas.openxmlformats.org/spreadsheetml/2006/main">
  <c r="W26" i="1" l="1"/>
  <c r="F75" i="1"/>
  <c r="G76" i="1" l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10" i="1"/>
  <c r="G75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40" i="1"/>
  <c r="X30" i="1" l="1"/>
  <c r="W22" i="1"/>
  <c r="B2" i="2" s="1"/>
  <c r="D2" i="2" s="1"/>
  <c r="W18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11" i="1"/>
  <c r="F110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76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C70" i="1"/>
  <c r="F43" i="1"/>
  <c r="F42" i="1"/>
  <c r="F41" i="1"/>
  <c r="U3" i="1" l="1"/>
</calcChain>
</file>

<file path=xl/sharedStrings.xml><?xml version="1.0" encoding="utf-8"?>
<sst xmlns="http://schemas.openxmlformats.org/spreadsheetml/2006/main" count="273" uniqueCount="143">
  <si>
    <t>日付</t>
    <rPh sb="0" eb="2">
      <t>ヒヅケ</t>
    </rPh>
    <phoneticPr fontId="1"/>
  </si>
  <si>
    <t>曜日</t>
    <rPh sb="0" eb="2">
      <t>ヨウビ</t>
    </rPh>
    <phoneticPr fontId="1"/>
  </si>
  <si>
    <t>増減</t>
    <rPh sb="0" eb="2">
      <t>ゾウゲン</t>
    </rPh>
    <phoneticPr fontId="1"/>
  </si>
  <si>
    <t>6月</t>
    <rPh sb="1" eb="2">
      <t>ガツ</t>
    </rPh>
    <phoneticPr fontId="1"/>
  </si>
  <si>
    <t>水</t>
  </si>
  <si>
    <t>水</t>
    <rPh sb="0" eb="1">
      <t>スイ</t>
    </rPh>
    <phoneticPr fontId="1"/>
  </si>
  <si>
    <t>木</t>
  </si>
  <si>
    <t>金</t>
  </si>
  <si>
    <t>土</t>
  </si>
  <si>
    <t>日</t>
  </si>
  <si>
    <t>月</t>
  </si>
  <si>
    <t>火</t>
  </si>
  <si>
    <t>ウォーキングを始める前の体重</t>
    <rPh sb="7" eb="8">
      <t>ハジ</t>
    </rPh>
    <rPh sb="10" eb="11">
      <t>マエ</t>
    </rPh>
    <rPh sb="12" eb="14">
      <t>タイジュウ</t>
    </rPh>
    <phoneticPr fontId="1"/>
  </si>
  <si>
    <t>記録日数</t>
    <rPh sb="0" eb="2">
      <t>キロク</t>
    </rPh>
    <rPh sb="2" eb="4">
      <t>ニッスウ</t>
    </rPh>
    <phoneticPr fontId="1"/>
  </si>
  <si>
    <t>今までの歩数合計</t>
    <rPh sb="0" eb="1">
      <t>イマ</t>
    </rPh>
    <rPh sb="4" eb="6">
      <t>ホスウ</t>
    </rPh>
    <rPh sb="6" eb="8">
      <t>ゴウケイ</t>
    </rPh>
    <phoneticPr fontId="1"/>
  </si>
  <si>
    <t>1日の平均歩数</t>
    <rPh sb="1" eb="2">
      <t>ニチ</t>
    </rPh>
    <rPh sb="3" eb="5">
      <t>ヘイキン</t>
    </rPh>
    <rPh sb="5" eb="7">
      <t>ホスウ</t>
    </rPh>
    <phoneticPr fontId="1"/>
  </si>
  <si>
    <t>今までの消費カロリー</t>
    <rPh sb="0" eb="1">
      <t>イマ</t>
    </rPh>
    <rPh sb="4" eb="6">
      <t>ショウヒ</t>
    </rPh>
    <phoneticPr fontId="1"/>
  </si>
  <si>
    <t>kg</t>
    <phoneticPr fontId="1"/>
  </si>
  <si>
    <t>目標体重</t>
    <rPh sb="0" eb="2">
      <t>モクヒョウ</t>
    </rPh>
    <rPh sb="2" eb="4">
      <t>タイジュウ</t>
    </rPh>
    <phoneticPr fontId="1"/>
  </si>
  <si>
    <t>金</t>
    <phoneticPr fontId="1"/>
  </si>
  <si>
    <t>7月</t>
    <rPh sb="1" eb="2">
      <t>ガツ</t>
    </rPh>
    <phoneticPr fontId="1"/>
  </si>
  <si>
    <t>8月</t>
    <rPh sb="1" eb="2">
      <t>ガツ</t>
    </rPh>
    <phoneticPr fontId="1"/>
  </si>
  <si>
    <t>月</t>
    <phoneticPr fontId="1"/>
  </si>
  <si>
    <t>歩</t>
    <rPh sb="0" eb="1">
      <t>ホ</t>
    </rPh>
    <phoneticPr fontId="1"/>
  </si>
  <si>
    <t>約</t>
    <rPh sb="0" eb="1">
      <t>ヤク</t>
    </rPh>
    <phoneticPr fontId="1"/>
  </si>
  <si>
    <t>日</t>
    <rPh sb="0" eb="1">
      <t>ニチ</t>
    </rPh>
    <phoneticPr fontId="1"/>
  </si>
  <si>
    <t>現在地→</t>
    <rPh sb="0" eb="3">
      <t>ゲンザイチ</t>
    </rPh>
    <phoneticPr fontId="8"/>
  </si>
  <si>
    <t>東京駅</t>
    <rPh sb="0" eb="3">
      <t>トウキョウエキ</t>
    </rPh>
    <phoneticPr fontId="8"/>
  </si>
  <si>
    <t>東京駅を出発しました。次は品川駅です。</t>
    <rPh sb="0" eb="3">
      <t>トウキョウエキ</t>
    </rPh>
    <rPh sb="4" eb="6">
      <t>シュッパツ</t>
    </rPh>
    <rPh sb="11" eb="12">
      <t>ツギ</t>
    </rPh>
    <rPh sb="13" eb="16">
      <t>シナガワエキ</t>
    </rPh>
    <phoneticPr fontId="8"/>
  </si>
  <si>
    <t>品川駅に到着しました！</t>
    <rPh sb="0" eb="3">
      <t>シナガワエキ</t>
    </rPh>
    <rPh sb="4" eb="6">
      <t>トウチャク</t>
    </rPh>
    <phoneticPr fontId="8"/>
  </si>
  <si>
    <t>品川駅まで、あと少しです。</t>
    <rPh sb="0" eb="3">
      <t>シナガワエキ</t>
    </rPh>
    <rPh sb="8" eb="9">
      <t>スコ</t>
    </rPh>
    <phoneticPr fontId="8"/>
  </si>
  <si>
    <t>品川駅</t>
    <rPh sb="0" eb="3">
      <t>シナガワエキ</t>
    </rPh>
    <phoneticPr fontId="1"/>
  </si>
  <si>
    <t>品川駅を出発しました。次は新横浜駅です。</t>
    <rPh sb="0" eb="3">
      <t>シナガワエキ</t>
    </rPh>
    <rPh sb="4" eb="6">
      <t>シュッパツ</t>
    </rPh>
    <rPh sb="11" eb="12">
      <t>ツギ</t>
    </rPh>
    <rPh sb="13" eb="17">
      <t>シンヨコハマエキ</t>
    </rPh>
    <phoneticPr fontId="8"/>
  </si>
  <si>
    <t>新横浜駅に向かっています。</t>
    <rPh sb="0" eb="4">
      <t>シンヨコハマエキ</t>
    </rPh>
    <rPh sb="5" eb="6">
      <t>ム</t>
    </rPh>
    <phoneticPr fontId="8"/>
  </si>
  <si>
    <t>新横浜駅まで半分をすぎました。</t>
    <rPh sb="0" eb="3">
      <t>シンヨコハマ</t>
    </rPh>
    <rPh sb="3" eb="4">
      <t>エキ</t>
    </rPh>
    <rPh sb="6" eb="8">
      <t>ハンブン</t>
    </rPh>
    <phoneticPr fontId="8"/>
  </si>
  <si>
    <t>新横浜駅まで、あと少しです。</t>
    <rPh sb="0" eb="4">
      <t>シンヨコハマエキ</t>
    </rPh>
    <rPh sb="9" eb="10">
      <t>スコ</t>
    </rPh>
    <phoneticPr fontId="8"/>
  </si>
  <si>
    <t>新横浜駅に到着しました！</t>
    <rPh sb="0" eb="3">
      <t>シンヨコハマ</t>
    </rPh>
    <rPh sb="3" eb="4">
      <t>エキ</t>
    </rPh>
    <rPh sb="5" eb="7">
      <t>トウチャク</t>
    </rPh>
    <phoneticPr fontId="8"/>
  </si>
  <si>
    <t>新横浜駅</t>
    <rPh sb="0" eb="4">
      <t>シンヨコハマエキ</t>
    </rPh>
    <phoneticPr fontId="1"/>
  </si>
  <si>
    <t>新横浜駅を出発しました。次は小田原駅です。</t>
    <rPh sb="0" eb="4">
      <t>シンヨコハマエキ</t>
    </rPh>
    <rPh sb="5" eb="7">
      <t>シュッパツ</t>
    </rPh>
    <rPh sb="12" eb="13">
      <t>ツギ</t>
    </rPh>
    <rPh sb="14" eb="18">
      <t>オダワラエキ</t>
    </rPh>
    <phoneticPr fontId="8"/>
  </si>
  <si>
    <t>小田原駅に向かっています。</t>
    <rPh sb="0" eb="4">
      <t>オダワラエキ</t>
    </rPh>
    <rPh sb="5" eb="6">
      <t>ム</t>
    </rPh>
    <phoneticPr fontId="8"/>
  </si>
  <si>
    <t>小田原駅はまだまだ先・・・</t>
    <rPh sb="0" eb="4">
      <t>オダワラエキ</t>
    </rPh>
    <rPh sb="9" eb="10">
      <t>サキ</t>
    </rPh>
    <phoneticPr fontId="8"/>
  </si>
  <si>
    <t>小田原駅まで半分をすぎました。</t>
    <rPh sb="0" eb="4">
      <t>オダワラエキ</t>
    </rPh>
    <rPh sb="6" eb="8">
      <t>ハンブン</t>
    </rPh>
    <phoneticPr fontId="8"/>
  </si>
  <si>
    <t>小田原駅まで、あと少しです。</t>
    <rPh sb="0" eb="4">
      <t>オダワラエキ</t>
    </rPh>
    <rPh sb="9" eb="10">
      <t>スコ</t>
    </rPh>
    <phoneticPr fontId="8"/>
  </si>
  <si>
    <t>小田原駅</t>
    <rPh sb="0" eb="4">
      <t>オダワラエキ</t>
    </rPh>
    <phoneticPr fontId="8"/>
  </si>
  <si>
    <t>小田原駅に到着しました！</t>
    <rPh sb="0" eb="4">
      <t>オダワラエキ</t>
    </rPh>
    <rPh sb="5" eb="7">
      <t>トウチャク</t>
    </rPh>
    <phoneticPr fontId="8"/>
  </si>
  <si>
    <t>小田原駅を出発しました。次は熱海駅です。</t>
    <rPh sb="0" eb="4">
      <t>オダワラエキ</t>
    </rPh>
    <rPh sb="5" eb="7">
      <t>シュッパツ</t>
    </rPh>
    <rPh sb="12" eb="13">
      <t>ツギ</t>
    </rPh>
    <rPh sb="14" eb="17">
      <t>アタミエキ</t>
    </rPh>
    <phoneticPr fontId="8"/>
  </si>
  <si>
    <t>熱海駅に向かっています。</t>
    <rPh sb="0" eb="3">
      <t>アタミエキ</t>
    </rPh>
    <rPh sb="4" eb="5">
      <t>ム</t>
    </rPh>
    <phoneticPr fontId="8"/>
  </si>
  <si>
    <t>熱海駅まで、あと少しです。</t>
    <rPh sb="0" eb="3">
      <t>アタミエキ</t>
    </rPh>
    <rPh sb="8" eb="9">
      <t>スコ</t>
    </rPh>
    <phoneticPr fontId="8"/>
  </si>
  <si>
    <t>熱海駅</t>
    <rPh sb="0" eb="3">
      <t>アタミエキ</t>
    </rPh>
    <phoneticPr fontId="1"/>
  </si>
  <si>
    <t>熱海駅に到着しました！</t>
    <rPh sb="0" eb="3">
      <t>アタミエキ</t>
    </rPh>
    <rPh sb="4" eb="6">
      <t>トウチャク</t>
    </rPh>
    <phoneticPr fontId="8"/>
  </si>
  <si>
    <t>熱海駅を出発しました。次は三島駅です。</t>
    <rPh sb="0" eb="3">
      <t>アタミエキ</t>
    </rPh>
    <rPh sb="4" eb="6">
      <t>シュッパツ</t>
    </rPh>
    <rPh sb="11" eb="12">
      <t>ツギ</t>
    </rPh>
    <rPh sb="13" eb="16">
      <t>ミシマエキ</t>
    </rPh>
    <phoneticPr fontId="8"/>
  </si>
  <si>
    <t>三島駅に向かっています。</t>
    <rPh sb="0" eb="3">
      <t>ミシマエキ</t>
    </rPh>
    <rPh sb="4" eb="5">
      <t>ム</t>
    </rPh>
    <phoneticPr fontId="8"/>
  </si>
  <si>
    <t>三島駅まで、あと少しです。</t>
    <rPh sb="0" eb="3">
      <t>ミシマエキ</t>
    </rPh>
    <rPh sb="8" eb="9">
      <t>スコ</t>
    </rPh>
    <phoneticPr fontId="8"/>
  </si>
  <si>
    <t>三島駅</t>
    <rPh sb="0" eb="3">
      <t>ミシマエキ</t>
    </rPh>
    <phoneticPr fontId="8"/>
  </si>
  <si>
    <t>三島駅に到着しました！</t>
    <rPh sb="0" eb="3">
      <t>ミシマエキ</t>
    </rPh>
    <rPh sb="4" eb="6">
      <t>トウチャク</t>
    </rPh>
    <phoneticPr fontId="8"/>
  </si>
  <si>
    <t>三島駅を出発しました。次は新富士駅です。</t>
    <rPh sb="0" eb="3">
      <t>ミシマエキ</t>
    </rPh>
    <rPh sb="4" eb="6">
      <t>シュッパツ</t>
    </rPh>
    <rPh sb="11" eb="12">
      <t>ツギ</t>
    </rPh>
    <rPh sb="13" eb="17">
      <t>シンフジエキ</t>
    </rPh>
    <phoneticPr fontId="8"/>
  </si>
  <si>
    <t>新富士駅に向かっています。</t>
    <rPh sb="0" eb="4">
      <t>シンフジエキ</t>
    </rPh>
    <rPh sb="5" eb="6">
      <t>ム</t>
    </rPh>
    <phoneticPr fontId="8"/>
  </si>
  <si>
    <t>新富士駅まで半分をすぎました。</t>
    <rPh sb="0" eb="4">
      <t>シンフジエキ</t>
    </rPh>
    <rPh sb="6" eb="8">
      <t>ハンブン</t>
    </rPh>
    <phoneticPr fontId="8"/>
  </si>
  <si>
    <t>新富士駅まで、あと少しです。</t>
    <rPh sb="0" eb="4">
      <t>シンフジエキ</t>
    </rPh>
    <rPh sb="9" eb="10">
      <t>スコ</t>
    </rPh>
    <phoneticPr fontId="8"/>
  </si>
  <si>
    <t>熱海駅まで半分をすぎました。</t>
    <rPh sb="0" eb="3">
      <t>アタミエキ</t>
    </rPh>
    <rPh sb="5" eb="7">
      <t>ハンブン</t>
    </rPh>
    <phoneticPr fontId="8"/>
  </si>
  <si>
    <t>三島駅まで半分をすぎました。</t>
    <rPh sb="0" eb="3">
      <t>ミシマエキ</t>
    </rPh>
    <rPh sb="5" eb="7">
      <t>ハンブン</t>
    </rPh>
    <phoneticPr fontId="8"/>
  </si>
  <si>
    <t>新富士駅</t>
    <rPh sb="0" eb="4">
      <t>シンフジエキ</t>
    </rPh>
    <phoneticPr fontId="1"/>
  </si>
  <si>
    <t>新富士駅に到着しました！</t>
    <rPh sb="0" eb="4">
      <t>シンフジエキ</t>
    </rPh>
    <rPh sb="5" eb="7">
      <t>トウチャク</t>
    </rPh>
    <phoneticPr fontId="8"/>
  </si>
  <si>
    <t>新富士駅を出発しました。次は静岡駅です。</t>
    <rPh sb="0" eb="4">
      <t>シンフジエキ</t>
    </rPh>
    <rPh sb="5" eb="7">
      <t>シュッパツ</t>
    </rPh>
    <rPh sb="12" eb="13">
      <t>ツギ</t>
    </rPh>
    <rPh sb="14" eb="17">
      <t>シズオカエキ</t>
    </rPh>
    <phoneticPr fontId="8"/>
  </si>
  <si>
    <t>静岡駅に向かっています。</t>
    <rPh sb="0" eb="3">
      <t>シズオカエキ</t>
    </rPh>
    <rPh sb="4" eb="5">
      <t>ム</t>
    </rPh>
    <phoneticPr fontId="8"/>
  </si>
  <si>
    <t>静岡駅はまだまだ先・・・</t>
    <rPh sb="0" eb="3">
      <t>シズオカエキ</t>
    </rPh>
    <rPh sb="8" eb="9">
      <t>サキ</t>
    </rPh>
    <phoneticPr fontId="8"/>
  </si>
  <si>
    <t>静岡駅まで半分をすぎました。</t>
    <rPh sb="0" eb="3">
      <t>シズオカエキ</t>
    </rPh>
    <rPh sb="5" eb="7">
      <t>ハンブン</t>
    </rPh>
    <phoneticPr fontId="8"/>
  </si>
  <si>
    <t>静岡駅まで、あと少しです。</t>
    <rPh sb="0" eb="3">
      <t>シズオカエキ</t>
    </rPh>
    <rPh sb="8" eb="9">
      <t>スコ</t>
    </rPh>
    <phoneticPr fontId="8"/>
  </si>
  <si>
    <t>静岡駅に到着しました！</t>
    <rPh sb="0" eb="3">
      <t>シズオカエキ</t>
    </rPh>
    <rPh sb="4" eb="6">
      <t>トウチャク</t>
    </rPh>
    <phoneticPr fontId="8"/>
  </si>
  <si>
    <t>静岡駅</t>
    <rPh sb="0" eb="3">
      <t>シズオカエキ</t>
    </rPh>
    <phoneticPr fontId="1"/>
  </si>
  <si>
    <t>静岡駅を出発しました。次は掛川駅です。</t>
    <rPh sb="0" eb="3">
      <t>シズオカエキ</t>
    </rPh>
    <rPh sb="4" eb="6">
      <t>シュッパツ</t>
    </rPh>
    <rPh sb="11" eb="12">
      <t>ツギ</t>
    </rPh>
    <rPh sb="13" eb="16">
      <t>カケガワエキ</t>
    </rPh>
    <phoneticPr fontId="8"/>
  </si>
  <si>
    <t>掛川駅に向かっています。</t>
    <rPh sb="0" eb="3">
      <t>カケガワエキ</t>
    </rPh>
    <rPh sb="4" eb="5">
      <t>ム</t>
    </rPh>
    <phoneticPr fontId="8"/>
  </si>
  <si>
    <t>掛川駅はまだまだ先・・・</t>
    <rPh sb="0" eb="3">
      <t>カケガワエキ</t>
    </rPh>
    <rPh sb="8" eb="9">
      <t>サキ</t>
    </rPh>
    <phoneticPr fontId="8"/>
  </si>
  <si>
    <t>掛川駅まで半分をすぎました。</t>
    <rPh sb="0" eb="3">
      <t>カケガワエキ</t>
    </rPh>
    <rPh sb="5" eb="7">
      <t>ハンブン</t>
    </rPh>
    <phoneticPr fontId="8"/>
  </si>
  <si>
    <t>掛川駅まで、あと少しです。</t>
    <rPh sb="0" eb="3">
      <t>カケガワエキ</t>
    </rPh>
    <rPh sb="8" eb="9">
      <t>スコ</t>
    </rPh>
    <phoneticPr fontId="8"/>
  </si>
  <si>
    <t>掛川駅</t>
    <rPh sb="0" eb="3">
      <t>カケガワエキ</t>
    </rPh>
    <phoneticPr fontId="8"/>
  </si>
  <si>
    <t>掛川駅に到着しました！</t>
    <rPh sb="0" eb="3">
      <t>カケガワエキ</t>
    </rPh>
    <rPh sb="4" eb="6">
      <t>トウチャク</t>
    </rPh>
    <phoneticPr fontId="8"/>
  </si>
  <si>
    <t>掛川駅を出発しました。次は浜松駅です。</t>
    <rPh sb="0" eb="3">
      <t>カケガワエキ</t>
    </rPh>
    <rPh sb="4" eb="6">
      <t>シュッパツ</t>
    </rPh>
    <rPh sb="11" eb="12">
      <t>ツギ</t>
    </rPh>
    <rPh sb="13" eb="16">
      <t>ハママツエキ</t>
    </rPh>
    <phoneticPr fontId="8"/>
  </si>
  <si>
    <t>浜松駅に向かっています。</t>
    <rPh sb="0" eb="3">
      <t>ハママツエキ</t>
    </rPh>
    <rPh sb="4" eb="5">
      <t>ム</t>
    </rPh>
    <phoneticPr fontId="8"/>
  </si>
  <si>
    <t>浜松駅まで半分をすぎました。</t>
    <rPh sb="0" eb="3">
      <t>ハママツエキ</t>
    </rPh>
    <rPh sb="5" eb="7">
      <t>ハンブン</t>
    </rPh>
    <phoneticPr fontId="8"/>
  </si>
  <si>
    <t>浜松駅まで、あと少しです。</t>
    <rPh sb="0" eb="3">
      <t>ハママツエキ</t>
    </rPh>
    <rPh sb="8" eb="9">
      <t>スコ</t>
    </rPh>
    <phoneticPr fontId="8"/>
  </si>
  <si>
    <t>浜松駅</t>
    <rPh sb="0" eb="3">
      <t>ハママツエキ</t>
    </rPh>
    <phoneticPr fontId="1"/>
  </si>
  <si>
    <t>浜松駅に到着しました！</t>
    <rPh sb="0" eb="3">
      <t>ハママツエキ</t>
    </rPh>
    <rPh sb="4" eb="6">
      <t>トウチャク</t>
    </rPh>
    <phoneticPr fontId="8"/>
  </si>
  <si>
    <t>浜松駅を出発しました。次は豊橋駅です。</t>
    <rPh sb="0" eb="3">
      <t>ハママツエキ</t>
    </rPh>
    <rPh sb="4" eb="6">
      <t>シュッパツ</t>
    </rPh>
    <rPh sb="11" eb="12">
      <t>ツギ</t>
    </rPh>
    <rPh sb="13" eb="16">
      <t>トヨハシエキ</t>
    </rPh>
    <phoneticPr fontId="8"/>
  </si>
  <si>
    <t>豊橋駅に向かっています。</t>
    <rPh sb="0" eb="3">
      <t>トヨハシエキ</t>
    </rPh>
    <rPh sb="4" eb="5">
      <t>ム</t>
    </rPh>
    <phoneticPr fontId="8"/>
  </si>
  <si>
    <t>豊橋駅はまだまだ先・・・</t>
    <rPh sb="0" eb="3">
      <t>トヨハシエキ</t>
    </rPh>
    <rPh sb="8" eb="9">
      <t>サキ</t>
    </rPh>
    <phoneticPr fontId="8"/>
  </si>
  <si>
    <t>豊橋駅まで半分をすぎました。</t>
    <rPh sb="0" eb="3">
      <t>トヨハシエキ</t>
    </rPh>
    <rPh sb="5" eb="7">
      <t>ハンブン</t>
    </rPh>
    <phoneticPr fontId="8"/>
  </si>
  <si>
    <t>豊橋駅まで、あと少しです。</t>
    <rPh sb="0" eb="3">
      <t>トヨハシエキ</t>
    </rPh>
    <rPh sb="8" eb="9">
      <t>スコ</t>
    </rPh>
    <phoneticPr fontId="8"/>
  </si>
  <si>
    <t>豊橋駅</t>
    <rPh sb="0" eb="3">
      <t>トヨハシエキ</t>
    </rPh>
    <phoneticPr fontId="1"/>
  </si>
  <si>
    <t>豊橋駅に到着しました！</t>
    <rPh sb="0" eb="3">
      <t>トヨハシエキ</t>
    </rPh>
    <rPh sb="4" eb="6">
      <t>トウチャク</t>
    </rPh>
    <phoneticPr fontId="8"/>
  </si>
  <si>
    <t>豊橋駅を出発しました。次は三河安城駅です。</t>
    <rPh sb="0" eb="3">
      <t>トヨハシエキ</t>
    </rPh>
    <rPh sb="4" eb="6">
      <t>シュッパツ</t>
    </rPh>
    <rPh sb="11" eb="12">
      <t>ツギ</t>
    </rPh>
    <rPh sb="13" eb="15">
      <t>ミカワ</t>
    </rPh>
    <rPh sb="15" eb="17">
      <t>アンジョウ</t>
    </rPh>
    <rPh sb="17" eb="18">
      <t>エキ</t>
    </rPh>
    <phoneticPr fontId="8"/>
  </si>
  <si>
    <t>三河安城駅に向かっています。</t>
    <rPh sb="0" eb="5">
      <t>ミカワアンジョウエキ</t>
    </rPh>
    <rPh sb="6" eb="7">
      <t>ム</t>
    </rPh>
    <phoneticPr fontId="8"/>
  </si>
  <si>
    <t>三河安城駅はまだまだ先・・・</t>
    <rPh sb="0" eb="5">
      <t>ミカワアンジョウエキ</t>
    </rPh>
    <rPh sb="10" eb="11">
      <t>サキ</t>
    </rPh>
    <phoneticPr fontId="8"/>
  </si>
  <si>
    <t>三河安城駅まで半分をすぎました。</t>
    <rPh sb="0" eb="5">
      <t>ミカワアンジョウエキ</t>
    </rPh>
    <rPh sb="7" eb="9">
      <t>ハンブン</t>
    </rPh>
    <phoneticPr fontId="8"/>
  </si>
  <si>
    <t>三河安城駅まで、あと少しです。</t>
    <rPh sb="0" eb="5">
      <t>ミカワアンジョウエキ</t>
    </rPh>
    <rPh sb="10" eb="11">
      <t>スコ</t>
    </rPh>
    <phoneticPr fontId="8"/>
  </si>
  <si>
    <t>三河安城駅</t>
    <rPh sb="0" eb="5">
      <t>ミカワアンジョウエキ</t>
    </rPh>
    <phoneticPr fontId="1"/>
  </si>
  <si>
    <t>三河安城駅に到着しました！</t>
    <rPh sb="0" eb="5">
      <t>ミカワアンジョウエキ</t>
    </rPh>
    <rPh sb="6" eb="8">
      <t>トウチャク</t>
    </rPh>
    <phoneticPr fontId="8"/>
  </si>
  <si>
    <t>三河安城駅を出発しました。次は名古屋駅です。</t>
    <rPh sb="0" eb="5">
      <t>ミカワアンジョウエキ</t>
    </rPh>
    <rPh sb="6" eb="8">
      <t>シュッパツ</t>
    </rPh>
    <rPh sb="13" eb="14">
      <t>ツギ</t>
    </rPh>
    <rPh sb="15" eb="19">
      <t>ナゴヤエキ</t>
    </rPh>
    <phoneticPr fontId="8"/>
  </si>
  <si>
    <t>名古屋駅に向かっています。</t>
    <rPh sb="0" eb="4">
      <t>ナゴヤエキ</t>
    </rPh>
    <rPh sb="5" eb="6">
      <t>ム</t>
    </rPh>
    <phoneticPr fontId="8"/>
  </si>
  <si>
    <t>名古屋駅まで半分をすぎました。</t>
    <rPh sb="0" eb="4">
      <t>ナゴヤエキ</t>
    </rPh>
    <rPh sb="6" eb="8">
      <t>ハンブン</t>
    </rPh>
    <phoneticPr fontId="8"/>
  </si>
  <si>
    <t>名古屋駅まであと少しです。</t>
    <rPh sb="0" eb="4">
      <t>ナゴヤエキ</t>
    </rPh>
    <rPh sb="8" eb="9">
      <t>スコ</t>
    </rPh>
    <phoneticPr fontId="8"/>
  </si>
  <si>
    <t>名古屋駅</t>
    <rPh sb="0" eb="4">
      <t>ナゴヤエキ</t>
    </rPh>
    <phoneticPr fontId="8"/>
  </si>
  <si>
    <t>名古屋駅を出発しました。次は岐阜羽島駅です。</t>
    <rPh sb="0" eb="4">
      <t>ナゴヤエキ</t>
    </rPh>
    <rPh sb="5" eb="7">
      <t>シュッパツ</t>
    </rPh>
    <rPh sb="12" eb="13">
      <t>ツギ</t>
    </rPh>
    <rPh sb="14" eb="19">
      <t>ギフハシマエキ</t>
    </rPh>
    <phoneticPr fontId="8"/>
  </si>
  <si>
    <t>名古屋駅に到着しました！</t>
    <rPh sb="0" eb="4">
      <t>ナゴヤエキ</t>
    </rPh>
    <rPh sb="5" eb="7">
      <t>トウチャク</t>
    </rPh>
    <phoneticPr fontId="8"/>
  </si>
  <si>
    <t>岐阜羽島駅に向かっています。</t>
    <rPh sb="0" eb="5">
      <t>ギフハシマエキ</t>
    </rPh>
    <rPh sb="6" eb="7">
      <t>ム</t>
    </rPh>
    <phoneticPr fontId="8"/>
  </si>
  <si>
    <t>岐阜羽島駅まで半分をすぎました。</t>
    <rPh sb="0" eb="5">
      <t>ギフハシマエキ</t>
    </rPh>
    <rPh sb="7" eb="9">
      <t>ハンブン</t>
    </rPh>
    <phoneticPr fontId="8"/>
  </si>
  <si>
    <t>岐阜羽島駅まで、あと少しです。</t>
    <rPh sb="0" eb="5">
      <t>ギフハシマエキ</t>
    </rPh>
    <rPh sb="10" eb="11">
      <t>スコ</t>
    </rPh>
    <phoneticPr fontId="8"/>
  </si>
  <si>
    <t>岐阜羽島駅</t>
    <rPh sb="0" eb="5">
      <t>ギフハシマエキ</t>
    </rPh>
    <phoneticPr fontId="1"/>
  </si>
  <si>
    <t>岐阜羽島駅に到着しました！</t>
    <rPh sb="0" eb="5">
      <t>ギフハシマエキ</t>
    </rPh>
    <rPh sb="6" eb="8">
      <t>トウチャク</t>
    </rPh>
    <phoneticPr fontId="8"/>
  </si>
  <si>
    <t>岐阜羽島駅を出発しました。次は米原駅です。</t>
    <rPh sb="0" eb="5">
      <t>ギフハシマエキ</t>
    </rPh>
    <rPh sb="6" eb="8">
      <t>シュッパツ</t>
    </rPh>
    <rPh sb="13" eb="14">
      <t>ツギ</t>
    </rPh>
    <rPh sb="15" eb="18">
      <t>マイバラエキ</t>
    </rPh>
    <phoneticPr fontId="8"/>
  </si>
  <si>
    <t>米原駅に向かっています。</t>
    <rPh sb="0" eb="3">
      <t>マイバラエキ</t>
    </rPh>
    <rPh sb="4" eb="5">
      <t>ム</t>
    </rPh>
    <phoneticPr fontId="8"/>
  </si>
  <si>
    <t>米原駅はまだまだ先・・・</t>
    <rPh sb="0" eb="3">
      <t>マイバラエキ</t>
    </rPh>
    <rPh sb="8" eb="9">
      <t>サキ</t>
    </rPh>
    <phoneticPr fontId="8"/>
  </si>
  <si>
    <t>米原駅まで半分をすぎました。</t>
    <rPh sb="0" eb="3">
      <t>マイバラエキ</t>
    </rPh>
    <rPh sb="5" eb="7">
      <t>ハンブン</t>
    </rPh>
    <phoneticPr fontId="8"/>
  </si>
  <si>
    <t>米原駅まで、あと少しです。</t>
    <rPh sb="0" eb="3">
      <t>マイバラエキ</t>
    </rPh>
    <rPh sb="8" eb="9">
      <t>スコ</t>
    </rPh>
    <phoneticPr fontId="8"/>
  </si>
  <si>
    <t>米原駅に到着しました！</t>
    <rPh sb="0" eb="3">
      <t>マイバラエキ</t>
    </rPh>
    <rPh sb="4" eb="6">
      <t>トウチャク</t>
    </rPh>
    <phoneticPr fontId="8"/>
  </si>
  <si>
    <t>米原駅</t>
    <rPh sb="0" eb="3">
      <t>マイバラエキ</t>
    </rPh>
    <phoneticPr fontId="1"/>
  </si>
  <si>
    <t>米原駅を出発しました。次は京都駅です。</t>
    <rPh sb="0" eb="3">
      <t>マイバラエキ</t>
    </rPh>
    <rPh sb="4" eb="6">
      <t>シュッパツ</t>
    </rPh>
    <rPh sb="11" eb="12">
      <t>ツギ</t>
    </rPh>
    <rPh sb="13" eb="16">
      <t>キョウトエキ</t>
    </rPh>
    <phoneticPr fontId="8"/>
  </si>
  <si>
    <t>米原駅を出発しました。次は京都駅です。</t>
    <rPh sb="0" eb="3">
      <t>マイバラエキ</t>
    </rPh>
    <rPh sb="4" eb="6">
      <t>シュッパツシ</t>
    </rPh>
    <rPh sb="7" eb="12">
      <t>タ。ツギ</t>
    </rPh>
    <rPh sb="13" eb="16">
      <t>キョウトエキ</t>
    </rPh>
    <phoneticPr fontId="8"/>
  </si>
  <si>
    <t>京都駅に向かっています。</t>
    <rPh sb="0" eb="3">
      <t>キョウトエキ</t>
    </rPh>
    <rPh sb="4" eb="5">
      <t>ム</t>
    </rPh>
    <phoneticPr fontId="8"/>
  </si>
  <si>
    <t>京都駅はまだまだ先・・・</t>
    <rPh sb="0" eb="3">
      <t>キョウトエキ</t>
    </rPh>
    <rPh sb="8" eb="9">
      <t>サキ</t>
    </rPh>
    <phoneticPr fontId="8"/>
  </si>
  <si>
    <t>京都駅まで半分をすぎました。</t>
    <rPh sb="0" eb="3">
      <t>キョウトエキ</t>
    </rPh>
    <rPh sb="5" eb="7">
      <t>ハンブン</t>
    </rPh>
    <phoneticPr fontId="8"/>
  </si>
  <si>
    <t>京都駅まで、あと少しです。</t>
    <rPh sb="0" eb="3">
      <t>キョウトエキ</t>
    </rPh>
    <rPh sb="8" eb="9">
      <t>スコ</t>
    </rPh>
    <phoneticPr fontId="8"/>
  </si>
  <si>
    <t>京都駅</t>
    <rPh sb="0" eb="3">
      <t>キョウトエキ</t>
    </rPh>
    <phoneticPr fontId="8"/>
  </si>
  <si>
    <t>京都駅に到着しました！</t>
    <rPh sb="0" eb="3">
      <t>キョウトエキ</t>
    </rPh>
    <rPh sb="4" eb="6">
      <t>トウチャク</t>
    </rPh>
    <phoneticPr fontId="8"/>
  </si>
  <si>
    <t>京都駅を出発しました。次は新大阪駅です。</t>
    <rPh sb="0" eb="3">
      <t>キョウトエキ</t>
    </rPh>
    <rPh sb="4" eb="6">
      <t>シュッパツ</t>
    </rPh>
    <rPh sb="11" eb="12">
      <t>ツギ</t>
    </rPh>
    <rPh sb="13" eb="17">
      <t>シンオオサカエキ</t>
    </rPh>
    <phoneticPr fontId="8"/>
  </si>
  <si>
    <t>新大阪駅に向かっています。</t>
    <rPh sb="0" eb="4">
      <t>シンオオサカエキ</t>
    </rPh>
    <rPh sb="5" eb="6">
      <t>ム</t>
    </rPh>
    <phoneticPr fontId="8"/>
  </si>
  <si>
    <t>新大阪駅はまだまだ先・・・</t>
    <rPh sb="0" eb="4">
      <t>シンオオサカエキ</t>
    </rPh>
    <rPh sb="9" eb="10">
      <t>サキ</t>
    </rPh>
    <phoneticPr fontId="8"/>
  </si>
  <si>
    <t>新大阪駅まで半分をすぎました。</t>
    <rPh sb="0" eb="4">
      <t>シンオオサカエキ</t>
    </rPh>
    <rPh sb="6" eb="8">
      <t>ハンブン</t>
    </rPh>
    <phoneticPr fontId="1"/>
  </si>
  <si>
    <t>新大阪駅まで、あと少しです。</t>
    <rPh sb="0" eb="4">
      <t>シンオオサカエキ</t>
    </rPh>
    <rPh sb="9" eb="10">
      <t>スコ</t>
    </rPh>
    <phoneticPr fontId="1"/>
  </si>
  <si>
    <t>新大阪駅</t>
    <rPh sb="0" eb="4">
      <t>シンオオサカエキ</t>
    </rPh>
    <phoneticPr fontId="1"/>
  </si>
  <si>
    <t>おめでとうございます！新大阪駅に到着しました！！</t>
    <rPh sb="11" eb="15">
      <t>シンオオサカエキ</t>
    </rPh>
    <rPh sb="16" eb="18">
      <t>トウチャク</t>
    </rPh>
    <phoneticPr fontId="1"/>
  </si>
  <si>
    <t>歩数（歩）</t>
    <rPh sb="0" eb="2">
      <t>ホスウ</t>
    </rPh>
    <rPh sb="3" eb="4">
      <t>ホ</t>
    </rPh>
    <phoneticPr fontId="1"/>
  </si>
  <si>
    <t>体重（kg）</t>
    <rPh sb="0" eb="2">
      <t>タイジュウ</t>
    </rPh>
    <phoneticPr fontId="1"/>
  </si>
  <si>
    <t>消費カロリー</t>
    <rPh sb="0" eb="2">
      <t>ショウヒ</t>
    </rPh>
    <phoneticPr fontId="1"/>
  </si>
  <si>
    <t>kcal</t>
    <phoneticPr fontId="1"/>
  </si>
  <si>
    <t>※「消費カロリー」はウォーキング6000歩=1時間、METS係数４としてMETS法で計算されます。</t>
    <rPh sb="2" eb="4">
      <t>ショウヒ</t>
    </rPh>
    <rPh sb="20" eb="21">
      <t>ホ</t>
    </rPh>
    <rPh sb="23" eb="25">
      <t>ジカン</t>
    </rPh>
    <rPh sb="30" eb="32">
      <t>ケイスウ</t>
    </rPh>
    <rPh sb="40" eb="41">
      <t>ホウ</t>
    </rPh>
    <rPh sb="42" eb="44">
      <t>ケイサン</t>
    </rPh>
    <phoneticPr fontId="1"/>
  </si>
  <si>
    <t>歩数を入力したらスタートです！</t>
    <rPh sb="0" eb="2">
      <t>ホスウ</t>
    </rPh>
    <rPh sb="3" eb="5">
      <t>ニュウリョク</t>
    </rPh>
    <phoneticPr fontId="8"/>
  </si>
  <si>
    <r>
      <t>ウォーキング歩数管理表</t>
    </r>
    <r>
      <rPr>
        <b/>
        <sz val="12"/>
        <color theme="1"/>
        <rFont val="メイリオ"/>
        <family val="3"/>
        <charset val="128"/>
      </rPr>
      <t xml:space="preserve"> - 東海道 552.6km の旅 -</t>
    </r>
    <rPh sb="6" eb="8">
      <t>ホスウ</t>
    </rPh>
    <rPh sb="8" eb="10">
      <t>カンリ</t>
    </rPh>
    <rPh sb="10" eb="11">
      <t>ヒョウ</t>
    </rPh>
    <rPh sb="14" eb="17">
      <t>トウカイドウ</t>
    </rPh>
    <rPh sb="27" eb="28">
      <t>タビ</t>
    </rPh>
    <phoneticPr fontId="1"/>
  </si>
  <si>
    <t>7月をみる</t>
  </si>
  <si>
    <t>8月をみる</t>
  </si>
  <si>
    <t>6月をみる</t>
  </si>
  <si>
    <t>路線図をみる</t>
  </si>
  <si>
    <t>路線図を見る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</si>
</sst>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"/>
    <numFmt numFmtId="165" formatCode="#,##0.0_ "/>
  </numFmts>
  <fonts count="18">
    <font>
      <sz val="11"/>
      <color theme="1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sz val="9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9"/>
      <color theme="0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sz val="22"/>
      <color theme="1"/>
      <name val="メイリオ"/>
      <family val="3"/>
      <charset val="128"/>
    </font>
    <font>
      <sz val="22"/>
      <color theme="1"/>
      <name val="Calibri"/>
      <family val="2"/>
    </font>
    <font>
      <sz val="6"/>
      <name val="ＭＳ Ｐゴシック"/>
      <family val="3"/>
      <charset val="128"/>
    </font>
    <font>
      <b/>
      <sz val="24"/>
      <color theme="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sz val="6"/>
      <color theme="1"/>
      <name val="メイリオ"/>
      <family val="3"/>
      <charset val="128"/>
    </font>
    <font>
      <sz val="14"/>
      <color theme="0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u/>
      <sz val="11"/>
      <color theme="10"/>
      <name val="Calibri"/>
      <family val="2"/>
      <charset val="128"/>
      <scheme val="minor"/>
    </font>
    <font>
      <b/>
      <sz val="12"/>
      <color theme="1"/>
      <name val="メイリオ"/>
      <family val="3"/>
      <charset val="128"/>
    </font>
    <font>
      <b/>
      <sz val="20"/>
      <color theme="0"/>
      <name val="メイリオ"/>
      <family val="3"/>
      <charset val="128"/>
    </font>
    <font>
      <u/>
      <sz val="22"/>
      <color theme="10"/>
      <name val="メイリオ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A3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565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F2FF"/>
        <bgColor indexed="64"/>
      </patternFill>
    </fill>
    <fill>
      <gradientFill degree="270">
        <stop position="0">
          <color theme="0"/>
        </stop>
        <stop position="1">
          <color rgb="FFFF3300"/>
        </stop>
      </gradientFill>
    </fill>
    <fill>
      <patternFill patternType="solid">
        <fgColor rgb="FFFFFF99"/>
        <bgColor indexed="64"/>
      </patternFill>
    </fill>
    <fill>
      <patternFill patternType="solid">
        <fgColor rgb="FF012BA1"/>
        <bgColor indexed="64"/>
      </patternFill>
    </fill>
  </fills>
  <borders count="31">
    <border>
      <left/>
      <right/>
      <top/>
      <bottom/>
      <diagonal/>
    </border>
    <border>
      <left style="medium">
        <color rgb="FFFA3000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medium">
        <color rgb="FFFA3000"/>
      </left>
      <right style="hair">
        <color theme="9" tint="0.39994506668294322"/>
      </right>
      <top style="hair">
        <color theme="9" tint="0.39994506668294322"/>
      </top>
      <bottom style="medium">
        <color rgb="FFFA3000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medium">
        <color rgb="FFFA3000"/>
      </bottom>
      <diagonal/>
    </border>
    <border>
      <left style="medium">
        <color rgb="FF005654"/>
      </left>
      <right/>
      <top style="medium">
        <color rgb="FF005654"/>
      </top>
      <bottom/>
      <diagonal/>
    </border>
    <border>
      <left/>
      <right/>
      <top style="medium">
        <color rgb="FF005654"/>
      </top>
      <bottom/>
      <diagonal/>
    </border>
    <border>
      <left/>
      <right style="medium">
        <color rgb="FF005654"/>
      </right>
      <top style="medium">
        <color rgb="FF005654"/>
      </top>
      <bottom/>
      <diagonal/>
    </border>
    <border>
      <left style="medium">
        <color rgb="FF005654"/>
      </left>
      <right/>
      <top/>
      <bottom/>
      <diagonal/>
    </border>
    <border>
      <left/>
      <right style="medium">
        <color rgb="FF005654"/>
      </right>
      <top/>
      <bottom/>
      <diagonal/>
    </border>
    <border>
      <left style="medium">
        <color rgb="FF005654"/>
      </left>
      <right/>
      <top/>
      <bottom style="medium">
        <color rgb="FF005654"/>
      </bottom>
      <diagonal/>
    </border>
    <border>
      <left/>
      <right/>
      <top/>
      <bottom style="medium">
        <color rgb="FF005654"/>
      </bottom>
      <diagonal/>
    </border>
    <border>
      <left/>
      <right style="medium">
        <color rgb="FF005654"/>
      </right>
      <top/>
      <bottom style="medium">
        <color rgb="FF005654"/>
      </bottom>
      <diagonal/>
    </border>
    <border>
      <left style="hair">
        <color theme="9" tint="0.39994506668294322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rgb="FFFA3000"/>
      </right>
      <top style="medium">
        <color rgb="FFFA3000"/>
      </top>
      <bottom/>
      <diagonal/>
    </border>
    <border>
      <left/>
      <right style="medium">
        <color rgb="FFFA3000"/>
      </right>
      <top/>
      <bottom/>
      <diagonal/>
    </border>
    <border>
      <left style="medium">
        <color rgb="FFFA3000"/>
      </left>
      <right/>
      <top style="medium">
        <color rgb="FFFA3000"/>
      </top>
      <bottom/>
      <diagonal/>
    </border>
    <border>
      <left/>
      <right/>
      <top style="medium">
        <color rgb="FFFA3000"/>
      </top>
      <bottom/>
      <diagonal/>
    </border>
    <border>
      <left style="hair">
        <color theme="9" tint="0.39994506668294322"/>
      </left>
      <right style="hair">
        <color rgb="FFFF3300"/>
      </right>
      <top style="hair">
        <color theme="9" tint="0.39994506668294322"/>
      </top>
      <bottom style="hair">
        <color rgb="FFFF3300"/>
      </bottom>
      <diagonal/>
    </border>
    <border>
      <left style="hair">
        <color rgb="FFFF3300"/>
      </left>
      <right style="hair">
        <color rgb="FFFF3300"/>
      </right>
      <top style="hair">
        <color theme="9" tint="0.39994506668294322"/>
      </top>
      <bottom style="hair">
        <color rgb="FFFF3300"/>
      </bottom>
      <diagonal/>
    </border>
    <border>
      <left style="hair">
        <color rgb="FFFF3300"/>
      </left>
      <right style="medium">
        <color rgb="FFFA3000"/>
      </right>
      <top/>
      <bottom style="hair">
        <color rgb="FFFF3300"/>
      </bottom>
      <diagonal/>
    </border>
    <border>
      <left style="hair">
        <color theme="9" tint="0.39994506668294322"/>
      </left>
      <right style="hair">
        <color rgb="FFFF3300"/>
      </right>
      <top style="hair">
        <color rgb="FFFF3300"/>
      </top>
      <bottom style="hair">
        <color rgb="FFFF3300"/>
      </bottom>
      <diagonal/>
    </border>
    <border>
      <left style="hair">
        <color rgb="FFFF3300"/>
      </left>
      <right style="hair">
        <color rgb="FFFF3300"/>
      </right>
      <top style="hair">
        <color rgb="FFFF3300"/>
      </top>
      <bottom style="hair">
        <color rgb="FFFF3300"/>
      </bottom>
      <diagonal/>
    </border>
    <border>
      <left style="hair">
        <color rgb="FFFF3300"/>
      </left>
      <right style="medium">
        <color rgb="FFFA3000"/>
      </right>
      <top style="hair">
        <color rgb="FFFF3300"/>
      </top>
      <bottom style="hair">
        <color rgb="FFFF3300"/>
      </bottom>
      <diagonal/>
    </border>
    <border>
      <left style="hair">
        <color rgb="FFFF3300"/>
      </left>
      <right style="hair">
        <color rgb="FFFF3300"/>
      </right>
      <top style="hair">
        <color rgb="FFFF3300"/>
      </top>
      <bottom style="medium">
        <color rgb="FFFA3000"/>
      </bottom>
      <diagonal/>
    </border>
    <border>
      <left style="hair">
        <color rgb="FFFF3300"/>
      </left>
      <right style="medium">
        <color rgb="FFFA3000"/>
      </right>
      <top style="hair">
        <color rgb="FFFF3300"/>
      </top>
      <bottom style="medium">
        <color rgb="FFFA3000"/>
      </bottom>
      <diagonal/>
    </border>
    <border>
      <left style="hair">
        <color theme="9" tint="0.39994506668294322"/>
      </left>
      <right style="hair">
        <color rgb="FFFF3300"/>
      </right>
      <top style="hair">
        <color rgb="FFFF3300"/>
      </top>
      <bottom style="medium">
        <color rgb="FFFA3000"/>
      </bottom>
      <diagonal/>
    </border>
    <border diagonalUp="1">
      <left style="hair">
        <color theme="9" tint="0.39994506668294322"/>
      </left>
      <right/>
      <top style="hair">
        <color theme="9" tint="0.39994506668294322"/>
      </top>
      <bottom style="medium">
        <color rgb="FFFA3000"/>
      </bottom>
      <diagonal style="thin">
        <color theme="9" tint="0.39991454817346722"/>
      </diagonal>
    </border>
    <border diagonalUp="1">
      <left/>
      <right style="hair">
        <color rgb="FFFF3300"/>
      </right>
      <top style="hair">
        <color rgb="FFFF3300"/>
      </top>
      <bottom style="medium">
        <color rgb="FFFA3000"/>
      </bottom>
      <diagonal style="thin">
        <color theme="9" tint="0.39991454817346722"/>
      </diagonal>
    </border>
    <border diagonalUp="1">
      <left style="hair">
        <color rgb="FFFF3300"/>
      </left>
      <right style="hair">
        <color rgb="FFFF3300"/>
      </right>
      <top style="hair">
        <color rgb="FFFF3300"/>
      </top>
      <bottom style="medium">
        <color rgb="FFFA3000"/>
      </bottom>
      <diagonal style="thin">
        <color theme="9" tint="0.39991454817346722"/>
      </diagonal>
    </border>
    <border diagonalUp="1">
      <left style="hair">
        <color rgb="FFFF3300"/>
      </left>
      <right style="medium">
        <color rgb="FFFA3000"/>
      </right>
      <top style="hair">
        <color rgb="FFFF3300"/>
      </top>
      <bottom style="medium">
        <color rgb="FFFA3000"/>
      </bottom>
      <diagonal style="thin">
        <color theme="9" tint="0.39991454817346722"/>
      </diagonal>
    </border>
  </borders>
  <cellStyleXfs count="2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Alignment="1"/>
    <xf numFmtId="0" fontId="2" fillId="3" borderId="13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6" borderId="19" xfId="0" applyFont="1" applyFill="1" applyBorder="1" applyAlignment="1">
      <alignment horizontal="center" vertical="center"/>
    </xf>
    <xf numFmtId="165" fontId="3" fillId="6" borderId="20" xfId="0" applyNumberFormat="1" applyFont="1" applyFill="1" applyBorder="1" applyAlignment="1">
      <alignment horizontal="right" vertical="center"/>
    </xf>
    <xf numFmtId="0" fontId="3" fillId="6" borderId="22" xfId="0" applyFont="1" applyFill="1" applyBorder="1" applyAlignment="1">
      <alignment horizontal="center" vertical="center"/>
    </xf>
    <xf numFmtId="165" fontId="3" fillId="6" borderId="23" xfId="0" applyNumberFormat="1" applyFont="1" applyFill="1" applyBorder="1" applyAlignment="1">
      <alignment horizontal="right" vertical="center"/>
    </xf>
    <xf numFmtId="0" fontId="3" fillId="6" borderId="20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7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/>
    </xf>
    <xf numFmtId="0" fontId="13" fillId="7" borderId="0" xfId="0" applyFont="1" applyFill="1">
      <alignment vertical="center"/>
    </xf>
    <xf numFmtId="0" fontId="9" fillId="0" borderId="0" xfId="0" applyFont="1" applyFill="1" applyAlignment="1">
      <alignment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right" vertical="center"/>
    </xf>
    <xf numFmtId="0" fontId="11" fillId="0" borderId="0" xfId="0" applyFont="1" applyFill="1" applyBorder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27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0" fontId="3" fillId="6" borderId="29" xfId="0" applyFont="1" applyFill="1" applyBorder="1" applyAlignment="1">
      <alignment vertical="center"/>
    </xf>
    <xf numFmtId="165" fontId="3" fillId="6" borderId="3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164" fontId="6" fillId="0" borderId="0" xfId="0" applyNumberFormat="1" applyFont="1" applyFill="1" applyBorder="1" applyAlignment="1">
      <alignment horizontal="right" vertical="center" indent="1"/>
    </xf>
    <xf numFmtId="0" fontId="6" fillId="0" borderId="0" xfId="0" applyNumberFormat="1" applyFont="1" applyFill="1" applyBorder="1" applyAlignment="1">
      <alignment horizontal="right" vertical="center" indent="1"/>
    </xf>
    <xf numFmtId="0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 indent="1"/>
    </xf>
    <xf numFmtId="0" fontId="12" fillId="0" borderId="0" xfId="0" applyFont="1" applyFill="1" applyBorder="1" applyAlignment="1">
      <alignment horizontal="center" vertical="center"/>
    </xf>
    <xf numFmtId="0" fontId="17" fillId="8" borderId="0" xfId="1" applyFont="1" applyFill="1" applyAlignment="1">
      <alignment horizontal="center" vertical="center"/>
    </xf>
    <xf numFmtId="164" fontId="6" fillId="5" borderId="8" xfId="0" applyNumberFormat="1" applyFont="1" applyFill="1" applyBorder="1" applyAlignment="1">
      <alignment horizontal="right" vertical="center"/>
    </xf>
    <xf numFmtId="164" fontId="6" fillId="5" borderId="0" xfId="0" applyNumberFormat="1" applyFont="1" applyFill="1" applyBorder="1" applyAlignment="1">
      <alignment horizontal="right" vertical="center"/>
    </xf>
    <xf numFmtId="164" fontId="6" fillId="5" borderId="10" xfId="0" applyNumberFormat="1" applyFont="1" applyFill="1" applyBorder="1" applyAlignment="1">
      <alignment horizontal="right" vertical="center"/>
    </xf>
    <xf numFmtId="164" fontId="6" fillId="5" borderId="11" xfId="0" applyNumberFormat="1" applyFont="1" applyFill="1" applyBorder="1" applyAlignment="1">
      <alignment horizontal="right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165" fontId="6" fillId="5" borderId="0" xfId="0" applyNumberFormat="1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0" fontId="6" fillId="5" borderId="11" xfId="0" applyFont="1" applyFill="1" applyBorder="1" applyAlignment="1">
      <alignment horizontal="right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7" fillId="5" borderId="9" xfId="0" applyNumberFormat="1" applyFont="1" applyFill="1" applyBorder="1" applyAlignment="1">
      <alignment horizontal="center" vertical="center"/>
    </xf>
    <xf numFmtId="0" fontId="7" fillId="5" borderId="12" xfId="0" applyNumberFormat="1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 wrapText="1"/>
    </xf>
    <xf numFmtId="0" fontId="6" fillId="5" borderId="8" xfId="0" applyNumberFormat="1" applyFont="1" applyFill="1" applyBorder="1" applyAlignment="1">
      <alignment horizontal="right" vertical="center"/>
    </xf>
    <xf numFmtId="0" fontId="6" fillId="5" borderId="0" xfId="0" applyNumberFormat="1" applyFont="1" applyFill="1" applyBorder="1" applyAlignment="1">
      <alignment horizontal="right" vertical="center"/>
    </xf>
    <xf numFmtId="0" fontId="6" fillId="5" borderId="10" xfId="0" applyNumberFormat="1" applyFont="1" applyFill="1" applyBorder="1" applyAlignment="1">
      <alignment horizontal="right" vertical="center"/>
    </xf>
    <xf numFmtId="0" fontId="6" fillId="5" borderId="11" xfId="0" applyNumberFormat="1" applyFont="1" applyFill="1" applyBorder="1" applyAlignment="1">
      <alignment horizontal="right" vertical="center"/>
    </xf>
    <xf numFmtId="0" fontId="6" fillId="5" borderId="8" xfId="0" applyFont="1" applyFill="1" applyBorder="1" applyAlignment="1">
      <alignment horizontal="right" vertical="center"/>
    </xf>
    <xf numFmtId="0" fontId="6" fillId="5" borderId="10" xfId="0" applyFont="1" applyFill="1" applyBorder="1" applyAlignment="1">
      <alignment horizontal="right" vertical="center"/>
    </xf>
  </cellXfs>
  <cellStyles count="2">
    <cellStyle name="Hyperlink" xfId="1" builtinId="8"/>
    <cellStyle name="Normal" xfId="0" builtinId="0"/>
  </cellStyles>
  <dxfs count="28">
    <dxf>
      <fill>
        <patternFill>
          <bgColor rgb="FFDDF2FF"/>
        </patternFill>
      </fill>
    </dxf>
    <dxf>
      <fill>
        <patternFill patternType="solid">
          <bgColor theme="0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ill>
        <patternFill patternType="solid">
          <bgColor theme="0"/>
        </patternFill>
      </fill>
    </dxf>
    <dxf>
      <fill>
        <patternFill>
          <bgColor rgb="FFDDF2FF"/>
        </patternFill>
      </fill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b/>
        <i val="0"/>
        <color theme="8"/>
      </font>
    </dxf>
    <dxf>
      <font>
        <b/>
        <i val="0"/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theme="4" tint="-0.499984740745262"/>
      </font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FF99"/>
      <color rgb="FF012BA1"/>
      <color rgb="FFFF3300"/>
      <color rgb="FFFF6600"/>
      <color rgb="FFDDF2FF"/>
      <color rgb="FFFA3000"/>
      <color rgb="FFFFE1E1"/>
      <color rgb="FFFFE8E1"/>
      <color rgb="FF005654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>
                <a:latin typeface="メイリオ" pitchFamily="50" charset="-128"/>
                <a:ea typeface="メイリオ" pitchFamily="50" charset="-128"/>
                <a:cs typeface="メイリオ" pitchFamily="50" charset="-128"/>
              </a:defRPr>
            </a:pPr>
            <a:r>
              <a:rPr lang="en-US" altLang="ja-JP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6</a:t>
            </a:r>
            <a:r>
              <a:rPr lang="ja-JP" altLang="en-US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月の歩数と体重推移</a:t>
            </a:r>
          </a:p>
        </c:rich>
      </c:tx>
      <c:layout>
        <c:manualLayout>
          <c:xMode val="edge"/>
          <c:yMode val="edge"/>
          <c:x val="1.1347716486563367E-2"/>
          <c:y val="1.785713867239907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歩数管理表!$D$39</c:f>
              <c:strCache>
                <c:ptCount val="1"/>
                <c:pt idx="0">
                  <c:v>歩数（歩）</c:v>
                </c:pt>
              </c:strCache>
            </c:strRef>
          </c:tx>
          <c:spPr>
            <a:solidFill>
              <a:srgbClr val="FA3000"/>
            </a:solidFill>
          </c:spPr>
          <c:invertIfNegative val="0"/>
          <c:cat>
            <c:numRef>
              <c:f>歩数管理表!$B$40:$B$70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歩数管理表!$D$40:$D$70</c:f>
              <c:numCache>
                <c:formatCode>General</c:formatCode>
                <c:ptCount val="31"/>
                <c:pt idx="0">
                  <c:v>3000</c:v>
                </c:pt>
                <c:pt idx="1">
                  <c:v>2000</c:v>
                </c:pt>
                <c:pt idx="2">
                  <c:v>8000</c:v>
                </c:pt>
                <c:pt idx="3">
                  <c:v>10000</c:v>
                </c:pt>
              </c:numCache>
            </c:numRef>
          </c:val>
        </c:ser>
        <c:ser>
          <c:idx val="1"/>
          <c:order val="1"/>
          <c:tx>
            <c:strRef>
              <c:f>歩数管理表!$E$39</c:f>
              <c:strCache>
                <c:ptCount val="1"/>
                <c:pt idx="0">
                  <c:v>体重（kg）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numRef>
              <c:f>歩数管理表!$B$40:$B$70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歩数管理表!$E$40:$E$70</c:f>
              <c:numCache>
                <c:formatCode>General</c:formatCode>
                <c:ptCount val="31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94752"/>
        <c:axId val="89319104"/>
      </c:barChart>
      <c:catAx>
        <c:axId val="8999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 sz="800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defRPr>
                </a:pPr>
                <a:r>
                  <a:rPr lang="ja-JP" altLang="en-US" sz="800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rPr>
                  <a:t>（日）</a:t>
                </a:r>
              </a:p>
            </c:rich>
          </c:tx>
          <c:layout>
            <c:manualLayout>
              <c:xMode val="edge"/>
              <c:yMode val="edge"/>
              <c:x val="0.89304246565841305"/>
              <c:y val="0.8642857460897670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9319104"/>
        <c:crosses val="autoZero"/>
        <c:auto val="1"/>
        <c:lblAlgn val="ctr"/>
        <c:lblOffset val="100"/>
        <c:noMultiLvlLbl val="0"/>
      </c:catAx>
      <c:valAx>
        <c:axId val="89319104"/>
        <c:scaling>
          <c:logBase val="10"/>
          <c:orientation val="minMax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9994752"/>
        <c:crosses val="autoZero"/>
        <c:crossBetween val="between"/>
      </c:valAx>
      <c:spPr>
        <a:gradFill>
          <a:gsLst>
            <a:gs pos="0">
              <a:schemeClr val="accent5">
                <a:alpha val="43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c:spPr>
    </c:plotArea>
    <c:legend>
      <c:legendPos val="r"/>
      <c:overlay val="0"/>
      <c:txPr>
        <a:bodyPr/>
        <a:lstStyle/>
        <a:p>
          <a:pPr>
            <a:defRPr lang="ja-JP" sz="800">
              <a:latin typeface="メイリオ" pitchFamily="50" charset="-128"/>
              <a:ea typeface="メイリオ" pitchFamily="50" charset="-128"/>
              <a:cs typeface="メイリオ" pitchFamily="50" charset="-128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>
                <a:latin typeface="メイリオ" pitchFamily="50" charset="-128"/>
                <a:ea typeface="メイリオ" pitchFamily="50" charset="-128"/>
                <a:cs typeface="メイリオ" pitchFamily="50" charset="-128"/>
              </a:defRPr>
            </a:pPr>
            <a:r>
              <a:rPr lang="en-US" altLang="ja-JP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7</a:t>
            </a:r>
            <a:r>
              <a:rPr lang="ja-JP" altLang="en-US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月の歩数と体重推移</a:t>
            </a:r>
          </a:p>
        </c:rich>
      </c:tx>
      <c:layout>
        <c:manualLayout>
          <c:xMode val="edge"/>
          <c:yMode val="edge"/>
          <c:x val="1.1347716486563367E-2"/>
          <c:y val="1.78571386723990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864444576006945E-2"/>
          <c:y val="0.16220434584337945"/>
          <c:w val="0.8480690900479545"/>
          <c:h val="0.691901698065755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歩数管理表!$D$74</c:f>
              <c:strCache>
                <c:ptCount val="1"/>
                <c:pt idx="0">
                  <c:v>歩数（歩）</c:v>
                </c:pt>
              </c:strCache>
            </c:strRef>
          </c:tx>
          <c:spPr>
            <a:solidFill>
              <a:srgbClr val="FA3000"/>
            </a:solidFill>
          </c:spPr>
          <c:invertIfNegative val="0"/>
          <c:cat>
            <c:numRef>
              <c:f>歩数管理表!$B$40:$B$70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歩数管理表!$D$75:$D$105</c:f>
              <c:numCache>
                <c:formatCode>General</c:formatCode>
                <c:ptCount val="31"/>
              </c:numCache>
            </c:numRef>
          </c:val>
        </c:ser>
        <c:ser>
          <c:idx val="1"/>
          <c:order val="1"/>
          <c:tx>
            <c:strRef>
              <c:f>歩数管理表!$E$74</c:f>
              <c:strCache>
                <c:ptCount val="1"/>
                <c:pt idx="0">
                  <c:v>体重（kg）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numRef>
              <c:f>歩数管理表!$B$40:$B$70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歩数管理表!$E$75:$E$105</c:f>
              <c:numCache>
                <c:formatCode>General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95264"/>
        <c:axId val="89321408"/>
      </c:barChart>
      <c:catAx>
        <c:axId val="899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 sz="800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defRPr>
                </a:pPr>
                <a:r>
                  <a:rPr lang="ja-JP" altLang="en-US" sz="800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rPr>
                  <a:t>（日）</a:t>
                </a:r>
              </a:p>
            </c:rich>
          </c:tx>
          <c:layout>
            <c:manualLayout>
              <c:xMode val="edge"/>
              <c:yMode val="edge"/>
              <c:x val="0.89304246565841305"/>
              <c:y val="0.8642857460897670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9321408"/>
        <c:crosses val="autoZero"/>
        <c:auto val="1"/>
        <c:lblAlgn val="ctr"/>
        <c:lblOffset val="100"/>
        <c:noMultiLvlLbl val="0"/>
      </c:catAx>
      <c:valAx>
        <c:axId val="89321408"/>
        <c:scaling>
          <c:logBase val="10"/>
          <c:orientation val="minMax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9995264"/>
        <c:crosses val="autoZero"/>
        <c:crossBetween val="between"/>
      </c:valAx>
      <c:spPr>
        <a:gradFill>
          <a:gsLst>
            <a:gs pos="0">
              <a:schemeClr val="accent5">
                <a:alpha val="43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c:spPr>
    </c:plotArea>
    <c:legend>
      <c:legendPos val="r"/>
      <c:overlay val="0"/>
      <c:txPr>
        <a:bodyPr/>
        <a:lstStyle/>
        <a:p>
          <a:pPr>
            <a:defRPr lang="ja-JP" sz="800">
              <a:latin typeface="メイリオ" pitchFamily="50" charset="-128"/>
              <a:ea typeface="メイリオ" pitchFamily="50" charset="-128"/>
              <a:cs typeface="メイリオ" pitchFamily="50" charset="-128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>
                <a:latin typeface="メイリオ" pitchFamily="50" charset="-128"/>
                <a:ea typeface="メイリオ" pitchFamily="50" charset="-128"/>
                <a:cs typeface="メイリオ" pitchFamily="50" charset="-128"/>
              </a:defRPr>
            </a:pPr>
            <a:r>
              <a:rPr lang="en-US" altLang="ja-JP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8</a:t>
            </a:r>
            <a:r>
              <a:rPr lang="ja-JP" altLang="en-US">
                <a:latin typeface="メイリオ" pitchFamily="50" charset="-128"/>
                <a:ea typeface="メイリオ" pitchFamily="50" charset="-128"/>
                <a:cs typeface="メイリオ" pitchFamily="50" charset="-128"/>
              </a:rPr>
              <a:t>月の歩数と体重推移</a:t>
            </a:r>
          </a:p>
        </c:rich>
      </c:tx>
      <c:layout>
        <c:manualLayout>
          <c:xMode val="edge"/>
          <c:yMode val="edge"/>
          <c:x val="1.1347716486563367E-2"/>
          <c:y val="1.78571386723990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864444576006945E-2"/>
          <c:y val="0.16208528000651048"/>
          <c:w val="0.8480690900479545"/>
          <c:h val="0.692127857124361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歩数管理表!$D$109</c:f>
              <c:strCache>
                <c:ptCount val="1"/>
                <c:pt idx="0">
                  <c:v>歩数（歩）</c:v>
                </c:pt>
              </c:strCache>
            </c:strRef>
          </c:tx>
          <c:spPr>
            <a:solidFill>
              <a:srgbClr val="FA3000"/>
            </a:solidFill>
          </c:spPr>
          <c:invertIfNegative val="0"/>
          <c:cat>
            <c:numRef>
              <c:f>歩数管理表!$B$40:$B$70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歩数管理表!$D$110:$D$140</c:f>
              <c:numCache>
                <c:formatCode>General</c:formatCode>
                <c:ptCount val="31"/>
              </c:numCache>
            </c:numRef>
          </c:val>
        </c:ser>
        <c:ser>
          <c:idx val="1"/>
          <c:order val="1"/>
          <c:tx>
            <c:strRef>
              <c:f>歩数管理表!$E$109</c:f>
              <c:strCache>
                <c:ptCount val="1"/>
                <c:pt idx="0">
                  <c:v>体重（kg）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numRef>
              <c:f>歩数管理表!$B$40:$B$70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歩数管理表!$E$110:$E$140</c:f>
              <c:numCache>
                <c:formatCode>General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996800"/>
        <c:axId val="89323712"/>
      </c:barChart>
      <c:catAx>
        <c:axId val="8999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ja-JP" sz="800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defRPr>
                </a:pPr>
                <a:r>
                  <a:rPr lang="ja-JP" altLang="en-US" sz="800" b="0">
                    <a:latin typeface="メイリオ" pitchFamily="50" charset="-128"/>
                    <a:ea typeface="メイリオ" pitchFamily="50" charset="-128"/>
                    <a:cs typeface="メイリオ" pitchFamily="50" charset="-128"/>
                  </a:rPr>
                  <a:t>（日）</a:t>
                </a:r>
              </a:p>
            </c:rich>
          </c:tx>
          <c:layout>
            <c:manualLayout>
              <c:xMode val="edge"/>
              <c:yMode val="edge"/>
              <c:x val="0.89304246565841305"/>
              <c:y val="0.8642857460897670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9323712"/>
        <c:crosses val="autoZero"/>
        <c:auto val="1"/>
        <c:lblAlgn val="ctr"/>
        <c:lblOffset val="100"/>
        <c:noMultiLvlLbl val="0"/>
      </c:catAx>
      <c:valAx>
        <c:axId val="89323712"/>
        <c:scaling>
          <c:logBase val="10"/>
          <c:orientation val="minMax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9996800"/>
        <c:crosses val="autoZero"/>
        <c:crossBetween val="between"/>
      </c:valAx>
      <c:spPr>
        <a:gradFill>
          <a:gsLst>
            <a:gs pos="0">
              <a:schemeClr val="accent5">
                <a:alpha val="43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c:spPr>
    </c:plotArea>
    <c:legend>
      <c:legendPos val="r"/>
      <c:overlay val="0"/>
      <c:txPr>
        <a:bodyPr/>
        <a:lstStyle/>
        <a:p>
          <a:pPr>
            <a:defRPr lang="ja-JP" sz="800">
              <a:latin typeface="メイリオ" pitchFamily="50" charset="-128"/>
              <a:ea typeface="メイリオ" pitchFamily="50" charset="-128"/>
              <a:cs typeface="メイリオ" pitchFamily="50" charset="-128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JP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26</xdr:col>
      <xdr:colOff>0</xdr:colOff>
      <xdr:row>75</xdr:row>
      <xdr:rowOff>12804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449" r="32886" b="5370"/>
        <a:stretch/>
      </xdr:blipFill>
      <xdr:spPr>
        <a:xfrm>
          <a:off x="340179" y="11212286"/>
          <a:ext cx="13797642" cy="907516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26</xdr:col>
      <xdr:colOff>0</xdr:colOff>
      <xdr:row>37</xdr:row>
      <xdr:rowOff>45543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449" r="33007" b="5370"/>
        <a:stretch/>
      </xdr:blipFill>
      <xdr:spPr>
        <a:xfrm>
          <a:off x="333375" y="730250"/>
          <a:ext cx="13827125" cy="884029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19050</xdr:colOff>
      <xdr:row>1</xdr:row>
      <xdr:rowOff>76200</xdr:rowOff>
    </xdr:from>
    <xdr:to>
      <xdr:col>26</xdr:col>
      <xdr:colOff>19050</xdr:colOff>
      <xdr:row>1</xdr:row>
      <xdr:rowOff>533400</xdr:rowOff>
    </xdr:to>
    <xdr:sp macro="" textlink="">
      <xdr:nvSpPr>
        <xdr:cNvPr id="3" name="テキスト ボックス 2"/>
        <xdr:cNvSpPr txBox="1"/>
      </xdr:nvSpPr>
      <xdr:spPr>
        <a:xfrm>
          <a:off x="352425" y="133350"/>
          <a:ext cx="13877925" cy="457200"/>
        </a:xfrm>
        <a:prstGeom prst="rect">
          <a:avLst/>
        </a:prstGeom>
        <a:solidFill>
          <a:schemeClr val="tx1"/>
        </a:solidFill>
        <a:ln w="9525" cmpd="sng"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2400" b="1">
              <a:solidFill>
                <a:schemeClr val="bg1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ウォーキング記録表の使い方</a:t>
          </a:r>
        </a:p>
      </xdr:txBody>
    </xdr:sp>
    <xdr:clientData/>
  </xdr:twoCellAnchor>
  <xdr:twoCellAnchor>
    <xdr:from>
      <xdr:col>2</xdr:col>
      <xdr:colOff>240395</xdr:colOff>
      <xdr:row>42</xdr:row>
      <xdr:rowOff>14740</xdr:rowOff>
    </xdr:from>
    <xdr:to>
      <xdr:col>6</xdr:col>
      <xdr:colOff>13607</xdr:colOff>
      <xdr:row>48</xdr:row>
      <xdr:rowOff>141740</xdr:rowOff>
    </xdr:to>
    <xdr:sp macro="" textlink="">
      <xdr:nvSpPr>
        <xdr:cNvPr id="11" name="角丸四角形 10"/>
        <xdr:cNvSpPr/>
      </xdr:nvSpPr>
      <xdr:spPr>
        <a:xfrm>
          <a:off x="879931" y="12206740"/>
          <a:ext cx="2059212" cy="1596571"/>
        </a:xfrm>
        <a:prstGeom prst="roundRect">
          <a:avLst/>
        </a:prstGeom>
        <a:noFill/>
        <a:ln w="7620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113014</xdr:colOff>
      <xdr:row>52</xdr:row>
      <xdr:rowOff>65012</xdr:rowOff>
    </xdr:from>
    <xdr:to>
      <xdr:col>10</xdr:col>
      <xdr:colOff>134181</xdr:colOff>
      <xdr:row>58</xdr:row>
      <xdr:rowOff>50800</xdr:rowOff>
    </xdr:to>
    <xdr:sp macro="" textlink="">
      <xdr:nvSpPr>
        <xdr:cNvPr id="12" name="テキスト ボックス 11"/>
        <xdr:cNvSpPr txBox="1"/>
      </xdr:nvSpPr>
      <xdr:spPr>
        <a:xfrm>
          <a:off x="1052814" y="14924012"/>
          <a:ext cx="3691467" cy="143358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571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カレンダーの「歩数」「体重」欄に、</a:t>
          </a:r>
          <a:r>
            <a:rPr kumimoji="1" lang="ja-JP" altLang="en-US" sz="1600" u="sng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その日歩いた歩数</a:t>
          </a:r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、</a:t>
          </a:r>
          <a:r>
            <a:rPr kumimoji="1" lang="ja-JP" altLang="en-US" sz="1600" u="sng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およびその日の体重を入力</a:t>
          </a:r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してください。</a:t>
          </a:r>
        </a:p>
      </xdr:txBody>
    </xdr:sp>
    <xdr:clientData/>
  </xdr:twoCellAnchor>
  <xdr:twoCellAnchor>
    <xdr:from>
      <xdr:col>3</xdr:col>
      <xdr:colOff>971551</xdr:colOff>
      <xdr:row>48</xdr:row>
      <xdr:rowOff>141740</xdr:rowOff>
    </xdr:from>
    <xdr:to>
      <xdr:col>5</xdr:col>
      <xdr:colOff>269648</xdr:colOff>
      <xdr:row>52</xdr:row>
      <xdr:rowOff>65012</xdr:rowOff>
    </xdr:to>
    <xdr:cxnSp macro="">
      <xdr:nvCxnSpPr>
        <xdr:cNvPr id="14" name="直線コネクタ 13"/>
        <xdr:cNvCxnSpPr>
          <a:stCxn id="12" idx="0"/>
          <a:endCxn id="11" idx="2"/>
        </xdr:cNvCxnSpPr>
      </xdr:nvCxnSpPr>
      <xdr:spPr>
        <a:xfrm flipH="1" flipV="1">
          <a:off x="1911351" y="14035540"/>
          <a:ext cx="987197" cy="888472"/>
        </a:xfrm>
        <a:prstGeom prst="line">
          <a:avLst/>
        </a:prstGeom>
        <a:ln w="571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42</xdr:row>
      <xdr:rowOff>14740</xdr:rowOff>
    </xdr:from>
    <xdr:to>
      <xdr:col>8</xdr:col>
      <xdr:colOff>192769</xdr:colOff>
      <xdr:row>48</xdr:row>
      <xdr:rowOff>141740</xdr:rowOff>
    </xdr:to>
    <xdr:sp macro="" textlink="">
      <xdr:nvSpPr>
        <xdr:cNvPr id="21" name="角丸四角形 20"/>
        <xdr:cNvSpPr/>
      </xdr:nvSpPr>
      <xdr:spPr>
        <a:xfrm>
          <a:off x="2925536" y="12206740"/>
          <a:ext cx="1254126" cy="1596571"/>
        </a:xfrm>
        <a:prstGeom prst="roundRect">
          <a:avLst/>
        </a:prstGeom>
        <a:noFill/>
        <a:ln w="7620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187476</xdr:colOff>
      <xdr:row>44</xdr:row>
      <xdr:rowOff>235854</xdr:rowOff>
    </xdr:from>
    <xdr:to>
      <xdr:col>16</xdr:col>
      <xdr:colOff>41956</xdr:colOff>
      <xdr:row>50</xdr:row>
      <xdr:rowOff>13607</xdr:rowOff>
    </xdr:to>
    <xdr:sp macro="" textlink="">
      <xdr:nvSpPr>
        <xdr:cNvPr id="22" name="テキスト ボックス 21"/>
        <xdr:cNvSpPr txBox="1"/>
      </xdr:nvSpPr>
      <xdr:spPr>
        <a:xfrm>
          <a:off x="4473726" y="12917711"/>
          <a:ext cx="3501194" cy="12473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571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「体重の増減」、「消費カロリー」は、歩数・体重を入力すると</a:t>
          </a:r>
          <a:r>
            <a:rPr kumimoji="1" lang="ja-JP" altLang="en-US" sz="1600" u="sng" baseline="0">
              <a:ln w="1270">
                <a:solidFill>
                  <a:srgbClr val="FF0000"/>
                </a:solidFill>
              </a:ln>
              <a:solidFill>
                <a:srgbClr val="FF0000"/>
              </a:solidFill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自動的に計算されます</a:t>
          </a:r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。</a:t>
          </a:r>
        </a:p>
      </xdr:txBody>
    </xdr:sp>
    <xdr:clientData/>
  </xdr:twoCellAnchor>
  <xdr:twoCellAnchor>
    <xdr:from>
      <xdr:col>8</xdr:col>
      <xdr:colOff>192769</xdr:colOff>
      <xdr:row>45</xdr:row>
      <xdr:rowOff>78240</xdr:rowOff>
    </xdr:from>
    <xdr:to>
      <xdr:col>9</xdr:col>
      <xdr:colOff>187476</xdr:colOff>
      <xdr:row>47</xdr:row>
      <xdr:rowOff>124731</xdr:rowOff>
    </xdr:to>
    <xdr:cxnSp macro="">
      <xdr:nvCxnSpPr>
        <xdr:cNvPr id="23" name="直線コネクタ 22"/>
        <xdr:cNvCxnSpPr>
          <a:stCxn id="22" idx="1"/>
          <a:endCxn id="21" idx="3"/>
        </xdr:cNvCxnSpPr>
      </xdr:nvCxnSpPr>
      <xdr:spPr>
        <a:xfrm flipH="1" flipV="1">
          <a:off x="4179662" y="13005026"/>
          <a:ext cx="294064" cy="536348"/>
        </a:xfrm>
        <a:prstGeom prst="line">
          <a:avLst/>
        </a:prstGeom>
        <a:ln w="571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619126</xdr:colOff>
      <xdr:row>12</xdr:row>
      <xdr:rowOff>23813</xdr:rowOff>
    </xdr:from>
    <xdr:to>
      <xdr:col>25</xdr:col>
      <xdr:colOff>555625</xdr:colOff>
      <xdr:row>19</xdr:row>
      <xdr:rowOff>119063</xdr:rowOff>
    </xdr:to>
    <xdr:sp macro="" textlink="">
      <xdr:nvSpPr>
        <xdr:cNvPr id="41" name="角丸四角形 40"/>
        <xdr:cNvSpPr/>
      </xdr:nvSpPr>
      <xdr:spPr>
        <a:xfrm>
          <a:off x="10953751" y="3214688"/>
          <a:ext cx="3198812" cy="1857375"/>
        </a:xfrm>
        <a:prstGeom prst="roundRect">
          <a:avLst>
            <a:gd name="adj" fmla="val 15333"/>
          </a:avLst>
        </a:prstGeom>
        <a:noFill/>
        <a:ln w="7620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587375</xdr:colOff>
      <xdr:row>16</xdr:row>
      <xdr:rowOff>230185</xdr:rowOff>
    </xdr:from>
    <xdr:to>
      <xdr:col>19</xdr:col>
      <xdr:colOff>198438</xdr:colOff>
      <xdr:row>21</xdr:row>
      <xdr:rowOff>55562</xdr:rowOff>
    </xdr:to>
    <xdr:sp macro="" textlink="">
      <xdr:nvSpPr>
        <xdr:cNvPr id="43" name="テキスト ボックス 42"/>
        <xdr:cNvSpPr txBox="1"/>
      </xdr:nvSpPr>
      <xdr:spPr>
        <a:xfrm>
          <a:off x="6326188" y="4421185"/>
          <a:ext cx="3897313" cy="1111252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571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「ウォーキングを始める前の体重」「目標体重」ははじめに入力しておきます。</a:t>
          </a:r>
        </a:p>
      </xdr:txBody>
    </xdr:sp>
    <xdr:clientData/>
  </xdr:twoCellAnchor>
  <xdr:twoCellAnchor>
    <xdr:from>
      <xdr:col>19</xdr:col>
      <xdr:colOff>198438</xdr:colOff>
      <xdr:row>15</xdr:row>
      <xdr:rowOff>190501</xdr:rowOff>
    </xdr:from>
    <xdr:to>
      <xdr:col>20</xdr:col>
      <xdr:colOff>619126</xdr:colOff>
      <xdr:row>19</xdr:row>
      <xdr:rowOff>23811</xdr:rowOff>
    </xdr:to>
    <xdr:cxnSp macro="">
      <xdr:nvCxnSpPr>
        <xdr:cNvPr id="44" name="直線コネクタ 43"/>
        <xdr:cNvCxnSpPr>
          <a:stCxn id="41" idx="1"/>
          <a:endCxn id="43" idx="3"/>
        </xdr:cNvCxnSpPr>
      </xdr:nvCxnSpPr>
      <xdr:spPr>
        <a:xfrm flipH="1">
          <a:off x="10223501" y="4143376"/>
          <a:ext cx="730250" cy="833435"/>
        </a:xfrm>
        <a:prstGeom prst="line">
          <a:avLst/>
        </a:prstGeom>
        <a:ln w="571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619126</xdr:colOff>
      <xdr:row>19</xdr:row>
      <xdr:rowOff>142875</xdr:rowOff>
    </xdr:from>
    <xdr:to>
      <xdr:col>25</xdr:col>
      <xdr:colOff>555625</xdr:colOff>
      <xdr:row>34</xdr:row>
      <xdr:rowOff>119063</xdr:rowOff>
    </xdr:to>
    <xdr:sp macro="" textlink="">
      <xdr:nvSpPr>
        <xdr:cNvPr id="56" name="角丸四角形 55"/>
        <xdr:cNvSpPr/>
      </xdr:nvSpPr>
      <xdr:spPr>
        <a:xfrm>
          <a:off x="10953751" y="5095875"/>
          <a:ext cx="3198812" cy="3738563"/>
        </a:xfrm>
        <a:prstGeom prst="roundRect">
          <a:avLst>
            <a:gd name="adj" fmla="val 11850"/>
          </a:avLst>
        </a:prstGeom>
        <a:noFill/>
        <a:ln w="7620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523875</xdr:colOff>
      <xdr:row>24</xdr:row>
      <xdr:rowOff>214310</xdr:rowOff>
    </xdr:from>
    <xdr:to>
      <xdr:col>20</xdr:col>
      <xdr:colOff>55564</xdr:colOff>
      <xdr:row>30</xdr:row>
      <xdr:rowOff>0</xdr:rowOff>
    </xdr:to>
    <xdr:sp macro="" textlink="">
      <xdr:nvSpPr>
        <xdr:cNvPr id="57" name="テキスト ボックス 56"/>
        <xdr:cNvSpPr txBox="1"/>
      </xdr:nvSpPr>
      <xdr:spPr>
        <a:xfrm>
          <a:off x="6262688" y="6405560"/>
          <a:ext cx="4127501" cy="130969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571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「記録日数」「今までの歩数合計」「</a:t>
          </a:r>
          <a:r>
            <a:rPr kumimoji="1" lang="en-US" altLang="ja-JP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1</a:t>
          </a:r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日の平均歩数」「今までの消費カロリー」は</a:t>
          </a:r>
          <a:r>
            <a:rPr kumimoji="1" lang="ja-JP" altLang="en-US" sz="1600" u="sng" baseline="0">
              <a:ln w="1270">
                <a:solidFill>
                  <a:srgbClr val="FF0000"/>
                </a:solidFill>
              </a:ln>
              <a:solidFill>
                <a:srgbClr val="FF0000"/>
              </a:solidFill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自動的に計算されます</a:t>
          </a:r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。</a:t>
          </a:r>
        </a:p>
      </xdr:txBody>
    </xdr:sp>
    <xdr:clientData/>
  </xdr:twoCellAnchor>
  <xdr:twoCellAnchor>
    <xdr:from>
      <xdr:col>20</xdr:col>
      <xdr:colOff>55564</xdr:colOff>
      <xdr:row>27</xdr:row>
      <xdr:rowOff>11907</xdr:rowOff>
    </xdr:from>
    <xdr:to>
      <xdr:col>20</xdr:col>
      <xdr:colOff>619126</xdr:colOff>
      <xdr:row>27</xdr:row>
      <xdr:rowOff>107155</xdr:rowOff>
    </xdr:to>
    <xdr:cxnSp macro="">
      <xdr:nvCxnSpPr>
        <xdr:cNvPr id="58" name="直線コネクタ 57"/>
        <xdr:cNvCxnSpPr>
          <a:stCxn id="56" idx="1"/>
          <a:endCxn id="57" idx="3"/>
        </xdr:cNvCxnSpPr>
      </xdr:nvCxnSpPr>
      <xdr:spPr>
        <a:xfrm flipH="1">
          <a:off x="10390189" y="6965157"/>
          <a:ext cx="563562" cy="95248"/>
        </a:xfrm>
        <a:prstGeom prst="line">
          <a:avLst/>
        </a:prstGeom>
        <a:ln w="571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373063</xdr:colOff>
      <xdr:row>26</xdr:row>
      <xdr:rowOff>95249</xdr:rowOff>
    </xdr:from>
    <xdr:to>
      <xdr:col>6</xdr:col>
      <xdr:colOff>619125</xdr:colOff>
      <xdr:row>35</xdr:row>
      <xdr:rowOff>0</xdr:rowOff>
    </xdr:to>
    <xdr:sp macro="" textlink="">
      <xdr:nvSpPr>
        <xdr:cNvPr id="40" name="角丸四角形 39"/>
        <xdr:cNvSpPr/>
      </xdr:nvSpPr>
      <xdr:spPr>
        <a:xfrm>
          <a:off x="1325563" y="6810374"/>
          <a:ext cx="2246312" cy="2143126"/>
        </a:xfrm>
        <a:prstGeom prst="roundRect">
          <a:avLst>
            <a:gd name="adj" fmla="val 15333"/>
          </a:avLst>
        </a:prstGeom>
        <a:noFill/>
        <a:ln w="7620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111126</xdr:colOff>
      <xdr:row>6</xdr:row>
      <xdr:rowOff>230186</xdr:rowOff>
    </xdr:from>
    <xdr:to>
      <xdr:col>25</xdr:col>
      <xdr:colOff>238125</xdr:colOff>
      <xdr:row>11</xdr:row>
      <xdr:rowOff>23813</xdr:rowOff>
    </xdr:to>
    <xdr:sp macro="" textlink="">
      <xdr:nvSpPr>
        <xdr:cNvPr id="42" name="角丸四角形 41"/>
        <xdr:cNvSpPr/>
      </xdr:nvSpPr>
      <xdr:spPr>
        <a:xfrm>
          <a:off x="10136189" y="1992311"/>
          <a:ext cx="3698874" cy="984252"/>
        </a:xfrm>
        <a:prstGeom prst="roundRect">
          <a:avLst>
            <a:gd name="adj" fmla="val 15333"/>
          </a:avLst>
        </a:prstGeom>
        <a:noFill/>
        <a:ln w="7620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222248</xdr:colOff>
      <xdr:row>35</xdr:row>
      <xdr:rowOff>101601</xdr:rowOff>
    </xdr:from>
    <xdr:to>
      <xdr:col>13</xdr:col>
      <xdr:colOff>673099</xdr:colOff>
      <xdr:row>37</xdr:row>
      <xdr:rowOff>1055689</xdr:rowOff>
    </xdr:to>
    <xdr:sp macro="" textlink="">
      <xdr:nvSpPr>
        <xdr:cNvPr id="45" name="テキスト ボックス 44"/>
        <xdr:cNvSpPr txBox="1"/>
      </xdr:nvSpPr>
      <xdr:spPr>
        <a:xfrm>
          <a:off x="4832348" y="9258301"/>
          <a:ext cx="2444751" cy="143668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571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クリックすると、各月の歩数入力表とグラフを表示します。</a:t>
          </a:r>
        </a:p>
      </xdr:txBody>
    </xdr:sp>
    <xdr:clientData/>
  </xdr:twoCellAnchor>
  <xdr:twoCellAnchor>
    <xdr:from>
      <xdr:col>11</xdr:col>
      <xdr:colOff>431800</xdr:colOff>
      <xdr:row>1</xdr:row>
      <xdr:rowOff>520700</xdr:rowOff>
    </xdr:from>
    <xdr:to>
      <xdr:col>17</xdr:col>
      <xdr:colOff>793749</xdr:colOff>
      <xdr:row>7</xdr:row>
      <xdr:rowOff>88900</xdr:rowOff>
    </xdr:to>
    <xdr:sp macro="" textlink="">
      <xdr:nvSpPr>
        <xdr:cNvPr id="46" name="テキスト ボックス 45"/>
        <xdr:cNvSpPr txBox="1"/>
      </xdr:nvSpPr>
      <xdr:spPr>
        <a:xfrm>
          <a:off x="6134100" y="584200"/>
          <a:ext cx="2940049" cy="15494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571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歩数を入力すると、数値によってコメントが自動的に切り替わります。</a:t>
          </a:r>
        </a:p>
      </xdr:txBody>
    </xdr:sp>
    <xdr:clientData/>
  </xdr:twoCellAnchor>
  <xdr:twoCellAnchor>
    <xdr:from>
      <xdr:col>6</xdr:col>
      <xdr:colOff>619125</xdr:colOff>
      <xdr:row>30</xdr:row>
      <xdr:rowOff>168275</xdr:rowOff>
    </xdr:from>
    <xdr:to>
      <xdr:col>10</xdr:col>
      <xdr:colOff>222248</xdr:colOff>
      <xdr:row>37</xdr:row>
      <xdr:rowOff>337345</xdr:rowOff>
    </xdr:to>
    <xdr:cxnSp macro="">
      <xdr:nvCxnSpPr>
        <xdr:cNvPr id="47" name="直線コネクタ 46"/>
        <xdr:cNvCxnSpPr>
          <a:stCxn id="40" idx="3"/>
          <a:endCxn id="45" idx="1"/>
        </xdr:cNvCxnSpPr>
      </xdr:nvCxnSpPr>
      <xdr:spPr>
        <a:xfrm>
          <a:off x="3552825" y="8054975"/>
          <a:ext cx="1279523" cy="1921670"/>
        </a:xfrm>
        <a:prstGeom prst="line">
          <a:avLst/>
        </a:prstGeom>
        <a:ln w="571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793749</xdr:colOff>
      <xdr:row>4</xdr:row>
      <xdr:rowOff>38100</xdr:rowOff>
    </xdr:from>
    <xdr:to>
      <xdr:col>19</xdr:col>
      <xdr:colOff>111126</xdr:colOff>
      <xdr:row>9</xdr:row>
      <xdr:rowOff>6350</xdr:rowOff>
    </xdr:to>
    <xdr:cxnSp macro="">
      <xdr:nvCxnSpPr>
        <xdr:cNvPr id="48" name="直線コネクタ 47"/>
        <xdr:cNvCxnSpPr>
          <a:stCxn id="42" idx="1"/>
          <a:endCxn id="46" idx="3"/>
        </xdr:cNvCxnSpPr>
      </xdr:nvCxnSpPr>
      <xdr:spPr>
        <a:xfrm flipH="1" flipV="1">
          <a:off x="9074149" y="1358900"/>
          <a:ext cx="1006477" cy="1174750"/>
        </a:xfrm>
        <a:prstGeom prst="line">
          <a:avLst/>
        </a:prstGeom>
        <a:ln w="571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231321</xdr:colOff>
      <xdr:row>63</xdr:row>
      <xdr:rowOff>123597</xdr:rowOff>
    </xdr:from>
    <xdr:to>
      <xdr:col>25</xdr:col>
      <xdr:colOff>353785</xdr:colOff>
      <xdr:row>71</xdr:row>
      <xdr:rowOff>136071</xdr:rowOff>
    </xdr:to>
    <xdr:sp macro="" textlink="">
      <xdr:nvSpPr>
        <xdr:cNvPr id="49" name="角丸四角形 48"/>
        <xdr:cNvSpPr/>
      </xdr:nvSpPr>
      <xdr:spPr>
        <a:xfrm>
          <a:off x="11647714" y="17459097"/>
          <a:ext cx="2163535" cy="1971903"/>
        </a:xfrm>
        <a:prstGeom prst="roundRect">
          <a:avLst/>
        </a:prstGeom>
        <a:noFill/>
        <a:ln w="76200">
          <a:solidFill>
            <a:sysClr val="windowText" lastClr="0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203201</xdr:colOff>
      <xdr:row>63</xdr:row>
      <xdr:rowOff>92227</xdr:rowOff>
    </xdr:from>
    <xdr:to>
      <xdr:col>20</xdr:col>
      <xdr:colOff>229433</xdr:colOff>
      <xdr:row>67</xdr:row>
      <xdr:rowOff>1</xdr:rowOff>
    </xdr:to>
    <xdr:sp macro="" textlink="">
      <xdr:nvSpPr>
        <xdr:cNvPr id="50" name="テキスト ボックス 49"/>
        <xdr:cNvSpPr txBox="1"/>
      </xdr:nvSpPr>
      <xdr:spPr>
        <a:xfrm>
          <a:off x="6502401" y="17605527"/>
          <a:ext cx="4001332" cy="87297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571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08000" tIns="108000" rIns="108000" bIns="108000" rtlCol="0" anchor="ctr"/>
        <a:lstStyle/>
        <a:p>
          <a:pPr algn="ctr"/>
          <a:r>
            <a:rPr kumimoji="1" lang="ja-JP" altLang="en-US" sz="1600" u="none" baseline="0">
              <a:ln w="1270">
                <a:solidFill>
                  <a:sysClr val="windowText" lastClr="000000"/>
                </a:solidFill>
              </a:ln>
              <a:uFill>
                <a:solidFill>
                  <a:srgbClr val="FF0000"/>
                </a:solidFill>
              </a:uFill>
              <a:latin typeface="HG丸ｺﾞｼｯｸM-PRO" pitchFamily="50" charset="-128"/>
              <a:ea typeface="HG丸ｺﾞｼｯｸM-PRO" pitchFamily="50" charset="-128"/>
            </a:rPr>
            <a:t>クリックするとトップに戻ります。</a:t>
          </a:r>
          <a:endParaRPr kumimoji="1" lang="en-US" altLang="ja-JP" sz="1600" u="none" baseline="0">
            <a:ln w="1270">
              <a:solidFill>
                <a:sysClr val="windowText" lastClr="000000"/>
              </a:solidFill>
            </a:ln>
            <a:uFill>
              <a:solidFill>
                <a:srgbClr val="FF0000"/>
              </a:solidFill>
            </a:uFill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twoCellAnchor>
  <xdr:twoCellAnchor>
    <xdr:from>
      <xdr:col>20</xdr:col>
      <xdr:colOff>229433</xdr:colOff>
      <xdr:row>65</xdr:row>
      <xdr:rowOff>46114</xdr:rowOff>
    </xdr:from>
    <xdr:to>
      <xdr:col>22</xdr:col>
      <xdr:colOff>231321</xdr:colOff>
      <xdr:row>67</xdr:row>
      <xdr:rowOff>129834</xdr:rowOff>
    </xdr:to>
    <xdr:cxnSp macro="">
      <xdr:nvCxnSpPr>
        <xdr:cNvPr id="51" name="直線コネクタ 50"/>
        <xdr:cNvCxnSpPr>
          <a:stCxn id="49" idx="1"/>
          <a:endCxn id="50" idx="3"/>
        </xdr:cNvCxnSpPr>
      </xdr:nvCxnSpPr>
      <xdr:spPr>
        <a:xfrm flipH="1" flipV="1">
          <a:off x="10503733" y="18042014"/>
          <a:ext cx="1208388" cy="566320"/>
        </a:xfrm>
        <a:prstGeom prst="line">
          <a:avLst/>
        </a:prstGeom>
        <a:ln w="571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508000</xdr:colOff>
      <xdr:row>41</xdr:row>
      <xdr:rowOff>31750</xdr:rowOff>
    </xdr:from>
    <xdr:to>
      <xdr:col>25</xdr:col>
      <xdr:colOff>136071</xdr:colOff>
      <xdr:row>49</xdr:row>
      <xdr:rowOff>77108</xdr:rowOff>
    </xdr:to>
    <xdr:sp macro="" textlink="">
      <xdr:nvSpPr>
        <xdr:cNvPr id="26" name="円形吹き出し 25"/>
        <xdr:cNvSpPr/>
      </xdr:nvSpPr>
      <xdr:spPr>
        <a:xfrm>
          <a:off x="11017250" y="12509500"/>
          <a:ext cx="2930071" cy="2077358"/>
        </a:xfrm>
        <a:prstGeom prst="wedgeEllipseCallout">
          <a:avLst/>
        </a:prstGeom>
        <a:solidFill>
          <a:schemeClr val="accent3">
            <a:lumMod val="40000"/>
            <a:lumOff val="60000"/>
          </a:schemeClr>
        </a:solidFill>
        <a:ln w="571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ln w="1270"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itchFamily="50" charset="-128"/>
              <a:ea typeface="HG丸ｺﾞｼｯｸM-PRO" pitchFamily="50" charset="-128"/>
              <a:cs typeface="メイリオ" pitchFamily="50" charset="-128"/>
            </a:rPr>
            <a:t>グラフには</a:t>
          </a:r>
          <a:endParaRPr kumimoji="1" lang="en-US" altLang="ja-JP" sz="1600">
            <a:ln w="1270"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itchFamily="50" charset="-128"/>
            <a:ea typeface="HG丸ｺﾞｼｯｸM-PRO" pitchFamily="50" charset="-128"/>
            <a:cs typeface="メイリオ" pitchFamily="50" charset="-128"/>
          </a:endParaRPr>
        </a:p>
        <a:p>
          <a:pPr algn="ctr"/>
          <a:r>
            <a:rPr kumimoji="1" lang="ja-JP" altLang="en-US" sz="1600">
              <a:ln w="1270"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itchFamily="50" charset="-128"/>
              <a:ea typeface="HG丸ｺﾞｼｯｸM-PRO" pitchFamily="50" charset="-128"/>
              <a:cs typeface="メイリオ" pitchFamily="50" charset="-128"/>
            </a:rPr>
            <a:t>表の内容が</a:t>
          </a:r>
          <a:endParaRPr kumimoji="1" lang="en-US" altLang="ja-JP" sz="1600">
            <a:ln w="1270"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itchFamily="50" charset="-128"/>
            <a:ea typeface="HG丸ｺﾞｼｯｸM-PRO" pitchFamily="50" charset="-128"/>
            <a:cs typeface="メイリオ" pitchFamily="50" charset="-128"/>
          </a:endParaRPr>
        </a:p>
        <a:p>
          <a:pPr algn="ctr"/>
          <a:r>
            <a:rPr kumimoji="1" lang="ja-JP" altLang="en-US" sz="1600">
              <a:ln w="1270"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itchFamily="50" charset="-128"/>
              <a:ea typeface="HG丸ｺﾞｼｯｸM-PRO" pitchFamily="50" charset="-128"/>
              <a:cs typeface="メイリオ" pitchFamily="50" charset="-128"/>
            </a:rPr>
            <a:t>自動的に</a:t>
          </a:r>
          <a:endParaRPr kumimoji="1" lang="en-US" altLang="ja-JP" sz="1600">
            <a:ln w="1270">
              <a:solidFill>
                <a:sysClr val="windowText" lastClr="000000"/>
              </a:solidFill>
            </a:ln>
            <a:solidFill>
              <a:sysClr val="windowText" lastClr="000000"/>
            </a:solidFill>
            <a:latin typeface="HG丸ｺﾞｼｯｸM-PRO" pitchFamily="50" charset="-128"/>
            <a:ea typeface="HG丸ｺﾞｼｯｸM-PRO" pitchFamily="50" charset="-128"/>
            <a:cs typeface="メイリオ" pitchFamily="50" charset="-128"/>
          </a:endParaRPr>
        </a:p>
        <a:p>
          <a:pPr algn="ctr"/>
          <a:r>
            <a:rPr kumimoji="1" lang="ja-JP" altLang="en-US" sz="1600">
              <a:ln w="1270"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latin typeface="HG丸ｺﾞｼｯｸM-PRO" pitchFamily="50" charset="-128"/>
              <a:ea typeface="HG丸ｺﾞｼｯｸM-PRO" pitchFamily="50" charset="-128"/>
              <a:cs typeface="メイリオ" pitchFamily="50" charset="-128"/>
            </a:rPr>
            <a:t>反映されます。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247650</xdr:rowOff>
    </xdr:from>
    <xdr:to>
      <xdr:col>20</xdr:col>
      <xdr:colOff>361950</xdr:colOff>
      <xdr:row>23</xdr:row>
      <xdr:rowOff>0</xdr:rowOff>
    </xdr:to>
    <xdr:sp macro="" textlink="">
      <xdr:nvSpPr>
        <xdr:cNvPr id="2" name="正方形/長方形 1"/>
        <xdr:cNvSpPr/>
      </xdr:nvSpPr>
      <xdr:spPr>
        <a:xfrm>
          <a:off x="0" y="914400"/>
          <a:ext cx="10096500" cy="50482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58000"/>
          </a:blip>
          <a:srcRect/>
          <a:stretch>
            <a:fillRect t="-10000" b="-9000"/>
          </a:stretch>
        </a:blipFill>
        <a:ln>
          <a:noFill/>
        </a:ln>
        <a:effectLst>
          <a:softEdge rad="6350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133108</xdr:colOff>
      <xdr:row>3</xdr:row>
      <xdr:rowOff>161925</xdr:rowOff>
    </xdr:from>
    <xdr:to>
      <xdr:col>21</xdr:col>
      <xdr:colOff>68713</xdr:colOff>
      <xdr:row>22</xdr:row>
      <xdr:rowOff>47625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9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08" y="1171575"/>
          <a:ext cx="10432155" cy="4591050"/>
        </a:xfrm>
        <a:prstGeom prst="rect">
          <a:avLst/>
        </a:prstGeom>
      </xdr:spPr>
    </xdr:pic>
    <xdr:clientData/>
  </xdr:twoCellAnchor>
  <xdr:twoCellAnchor>
    <xdr:from>
      <xdr:col>9</xdr:col>
      <xdr:colOff>1</xdr:colOff>
      <xdr:row>37</xdr:row>
      <xdr:rowOff>-2</xdr:rowOff>
    </xdr:from>
    <xdr:to>
      <xdr:col>26</xdr:col>
      <xdr:colOff>23813</xdr:colOff>
      <xdr:row>58</xdr:row>
      <xdr:rowOff>39373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</xdr:colOff>
      <xdr:row>72</xdr:row>
      <xdr:rowOff>0</xdr:rowOff>
    </xdr:from>
    <xdr:to>
      <xdr:col>26</xdr:col>
      <xdr:colOff>23813</xdr:colOff>
      <xdr:row>92</xdr:row>
      <xdr:rowOff>229875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</xdr:colOff>
      <xdr:row>107</xdr:row>
      <xdr:rowOff>0</xdr:rowOff>
    </xdr:from>
    <xdr:to>
      <xdr:col>26</xdr:col>
      <xdr:colOff>23813</xdr:colOff>
      <xdr:row>127</xdr:row>
      <xdr:rowOff>229875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3"/>
  <sheetViews>
    <sheetView showGridLines="0" zoomScale="75" zoomScaleNormal="75" zoomScaleSheetLayoutView="30" workbookViewId="0">
      <selection activeCell="A2" sqref="A2"/>
    </sheetView>
  </sheetViews>
  <sheetFormatPr defaultColWidth="9" defaultRowHeight="18.75"/>
  <cols>
    <col min="1" max="1" width="4.42578125" style="1" customWidth="1"/>
    <col min="2" max="3" width="4" style="1" customWidth="1"/>
    <col min="4" max="4" width="14.42578125" style="1" customWidth="1"/>
    <col min="5" max="5" width="7.7109375" style="1" customWidth="1"/>
    <col min="6" max="6" width="4" style="1" customWidth="1"/>
    <col min="7" max="7" width="10" style="1" customWidth="1"/>
    <col min="8" max="10" width="4" style="1" customWidth="1"/>
    <col min="11" max="11" width="14.42578125" style="1" customWidth="1"/>
    <col min="12" max="12" width="7.7109375" style="1" customWidth="1"/>
    <col min="13" max="13" width="4" style="1" customWidth="1"/>
    <col min="14" max="14" width="10" style="1" customWidth="1"/>
    <col min="15" max="17" width="4" style="1" customWidth="1"/>
    <col min="18" max="18" width="14.42578125" style="1" customWidth="1"/>
    <col min="19" max="19" width="7.7109375" style="1" customWidth="1"/>
    <col min="20" max="20" width="4" style="1" customWidth="1"/>
    <col min="21" max="21" width="10" style="1" customWidth="1"/>
    <col min="22" max="22" width="5.7109375" style="1" customWidth="1"/>
    <col min="23" max="26" width="9" style="1"/>
    <col min="27" max="27" width="4" style="1" customWidth="1"/>
    <col min="28" max="28" width="9.42578125" style="1" customWidth="1"/>
    <col min="29" max="16384" width="9" style="1"/>
  </cols>
  <sheetData>
    <row r="1" spans="1:29" ht="4.5" customHeight="1"/>
    <row r="2" spans="1:29" ht="52.5" customHeight="1"/>
    <row r="3" spans="1:29" ht="27" customHeight="1">
      <c r="A3" s="32"/>
      <c r="B3" s="44"/>
      <c r="C3" s="44"/>
      <c r="D3" s="44"/>
      <c r="E3" s="44"/>
      <c r="F3" s="44"/>
      <c r="G3" s="44"/>
      <c r="H3" s="32"/>
      <c r="I3" s="44"/>
      <c r="J3" s="44"/>
      <c r="K3" s="44"/>
      <c r="L3" s="44"/>
      <c r="M3" s="44"/>
      <c r="N3" s="44"/>
      <c r="O3" s="32"/>
      <c r="P3" s="53"/>
      <c r="Q3" s="53"/>
      <c r="R3" s="53"/>
      <c r="S3" s="53"/>
      <c r="T3" s="53"/>
      <c r="U3" s="53"/>
      <c r="V3" s="32"/>
      <c r="W3" s="7"/>
      <c r="X3" s="7"/>
      <c r="Y3" s="7"/>
      <c r="Z3" s="7"/>
      <c r="AA3" s="32"/>
      <c r="AB3" s="32"/>
      <c r="AC3" s="32"/>
    </row>
    <row r="4" spans="1:29">
      <c r="A4" s="32"/>
      <c r="B4" s="33"/>
      <c r="C4" s="34"/>
      <c r="D4" s="34"/>
      <c r="E4" s="34"/>
      <c r="F4" s="34"/>
      <c r="G4" s="34"/>
      <c r="H4" s="32"/>
      <c r="I4" s="33"/>
      <c r="J4" s="34"/>
      <c r="K4" s="34"/>
      <c r="L4" s="34"/>
      <c r="M4" s="34"/>
      <c r="N4" s="34"/>
      <c r="O4" s="32"/>
      <c r="P4" s="33"/>
      <c r="Q4" s="34"/>
      <c r="R4" s="34"/>
      <c r="S4" s="34"/>
      <c r="T4" s="34"/>
      <c r="U4" s="34"/>
      <c r="V4" s="32"/>
      <c r="W4" s="8"/>
      <c r="X4" s="8"/>
      <c r="Y4" s="8"/>
      <c r="Z4" s="8"/>
      <c r="AA4" s="32"/>
      <c r="AB4" s="32"/>
      <c r="AC4" s="32"/>
    </row>
    <row r="5" spans="1:29">
      <c r="A5" s="32"/>
      <c r="B5" s="33"/>
      <c r="C5" s="34"/>
      <c r="D5" s="29"/>
      <c r="E5" s="29"/>
      <c r="F5" s="29"/>
      <c r="G5" s="35"/>
      <c r="H5" s="32"/>
      <c r="I5" s="33"/>
      <c r="J5" s="34"/>
      <c r="K5" s="29"/>
      <c r="L5" s="29"/>
      <c r="M5" s="29"/>
      <c r="N5" s="29"/>
      <c r="O5" s="32"/>
      <c r="P5" s="33"/>
      <c r="Q5" s="34"/>
      <c r="R5" s="29"/>
      <c r="S5" s="29"/>
      <c r="T5" s="29"/>
      <c r="U5" s="29"/>
      <c r="V5" s="32"/>
      <c r="W5" s="8"/>
      <c r="X5" s="8"/>
      <c r="Y5" s="8"/>
      <c r="Z5" s="8"/>
      <c r="AA5" s="32"/>
      <c r="AB5" s="32"/>
      <c r="AC5" s="32"/>
    </row>
    <row r="6" spans="1:29">
      <c r="A6" s="32"/>
      <c r="B6" s="33"/>
      <c r="C6" s="34"/>
      <c r="D6" s="29"/>
      <c r="E6" s="29"/>
      <c r="F6" s="29"/>
      <c r="G6" s="35"/>
      <c r="H6" s="32"/>
      <c r="I6" s="33"/>
      <c r="J6" s="34"/>
      <c r="K6" s="29"/>
      <c r="L6" s="29"/>
      <c r="M6" s="29"/>
      <c r="N6" s="29"/>
      <c r="O6" s="32"/>
      <c r="P6" s="33"/>
      <c r="Q6" s="34"/>
      <c r="R6" s="29"/>
      <c r="S6" s="29"/>
      <c r="T6" s="29"/>
      <c r="U6" s="29"/>
      <c r="V6" s="32"/>
      <c r="W6" s="32"/>
      <c r="X6" s="32"/>
      <c r="Y6" s="32"/>
      <c r="Z6" s="32"/>
      <c r="AA6" s="32"/>
      <c r="AB6" s="32"/>
      <c r="AC6" s="32"/>
    </row>
    <row r="7" spans="1:29">
      <c r="A7" s="32"/>
      <c r="B7" s="33"/>
      <c r="C7" s="34"/>
      <c r="D7" s="29"/>
      <c r="E7" s="29"/>
      <c r="F7" s="29"/>
      <c r="G7" s="35"/>
      <c r="H7" s="32"/>
      <c r="I7" s="33"/>
      <c r="J7" s="34"/>
      <c r="K7" s="29"/>
      <c r="L7" s="29"/>
      <c r="M7" s="29"/>
      <c r="N7" s="29"/>
      <c r="O7" s="32"/>
      <c r="P7" s="33"/>
      <c r="Q7" s="34"/>
      <c r="R7" s="29"/>
      <c r="S7" s="29"/>
      <c r="T7" s="29"/>
      <c r="U7" s="29"/>
      <c r="V7" s="32"/>
      <c r="W7" s="32"/>
      <c r="X7" s="32"/>
      <c r="Y7" s="32"/>
      <c r="Z7" s="32"/>
      <c r="AA7" s="32"/>
      <c r="AB7" s="32"/>
      <c r="AC7" s="32"/>
    </row>
    <row r="8" spans="1:29">
      <c r="A8" s="32"/>
      <c r="B8" s="33"/>
      <c r="C8" s="34"/>
      <c r="D8" s="29"/>
      <c r="E8" s="29"/>
      <c r="F8" s="29"/>
      <c r="G8" s="35"/>
      <c r="H8" s="32"/>
      <c r="I8" s="33"/>
      <c r="J8" s="34"/>
      <c r="K8" s="29"/>
      <c r="L8" s="29"/>
      <c r="M8" s="29"/>
      <c r="N8" s="29"/>
      <c r="O8" s="32"/>
      <c r="P8" s="33"/>
      <c r="Q8" s="34"/>
      <c r="R8" s="29"/>
      <c r="S8" s="29"/>
      <c r="T8" s="29"/>
      <c r="U8" s="29"/>
      <c r="V8" s="32"/>
      <c r="W8" s="32"/>
      <c r="X8" s="32"/>
      <c r="Y8" s="32"/>
      <c r="Z8" s="32"/>
      <c r="AA8" s="32"/>
      <c r="AB8" s="32"/>
      <c r="AC8" s="32"/>
    </row>
    <row r="9" spans="1:29">
      <c r="A9" s="32"/>
      <c r="B9" s="33"/>
      <c r="C9" s="34"/>
      <c r="D9" s="29"/>
      <c r="E9" s="29"/>
      <c r="F9" s="29"/>
      <c r="G9" s="35"/>
      <c r="H9" s="32"/>
      <c r="I9" s="33"/>
      <c r="J9" s="34"/>
      <c r="K9" s="29"/>
      <c r="L9" s="29"/>
      <c r="M9" s="29"/>
      <c r="N9" s="29"/>
      <c r="O9" s="32"/>
      <c r="P9" s="33"/>
      <c r="Q9" s="34"/>
      <c r="R9" s="29"/>
      <c r="S9" s="29"/>
      <c r="T9" s="29"/>
      <c r="U9" s="29"/>
      <c r="V9" s="32"/>
      <c r="W9" s="32"/>
      <c r="X9" s="32"/>
      <c r="Y9" s="32"/>
      <c r="Z9" s="32"/>
      <c r="AA9" s="32"/>
      <c r="AB9" s="32"/>
      <c r="AC9" s="32"/>
    </row>
    <row r="10" spans="1:29">
      <c r="A10" s="32"/>
      <c r="B10" s="33"/>
      <c r="C10" s="34"/>
      <c r="D10" s="29"/>
      <c r="E10" s="29"/>
      <c r="F10" s="29"/>
      <c r="G10" s="35"/>
      <c r="H10" s="32"/>
      <c r="I10" s="33"/>
      <c r="J10" s="34"/>
      <c r="K10" s="29"/>
      <c r="L10" s="29"/>
      <c r="M10" s="29"/>
      <c r="N10" s="29"/>
      <c r="O10" s="32"/>
      <c r="P10" s="33"/>
      <c r="Q10" s="34"/>
      <c r="R10" s="29"/>
      <c r="S10" s="29"/>
      <c r="T10" s="29"/>
      <c r="U10" s="29"/>
      <c r="V10" s="32"/>
      <c r="W10" s="32"/>
      <c r="X10" s="32"/>
      <c r="Y10" s="32"/>
      <c r="Z10" s="32"/>
      <c r="AA10" s="32"/>
      <c r="AB10" s="32"/>
      <c r="AC10" s="32"/>
    </row>
    <row r="11" spans="1:29">
      <c r="A11" s="32"/>
      <c r="B11" s="33"/>
      <c r="C11" s="34"/>
      <c r="D11" s="29"/>
      <c r="E11" s="29"/>
      <c r="F11" s="29"/>
      <c r="G11" s="35"/>
      <c r="H11" s="32"/>
      <c r="I11" s="33"/>
      <c r="J11" s="34"/>
      <c r="K11" s="29"/>
      <c r="L11" s="29"/>
      <c r="M11" s="29"/>
      <c r="N11" s="29"/>
      <c r="O11" s="32"/>
      <c r="P11" s="33"/>
      <c r="Q11" s="34"/>
      <c r="R11" s="29"/>
      <c r="S11" s="29"/>
      <c r="T11" s="29"/>
      <c r="U11" s="29"/>
      <c r="V11" s="32"/>
      <c r="W11" s="32"/>
      <c r="X11" s="32"/>
      <c r="Y11" s="32"/>
      <c r="Z11" s="32"/>
      <c r="AA11" s="32"/>
      <c r="AB11" s="32"/>
      <c r="AC11" s="32"/>
    </row>
    <row r="12" spans="1:29">
      <c r="A12" s="32"/>
      <c r="B12" s="33"/>
      <c r="C12" s="34"/>
      <c r="D12" s="29"/>
      <c r="E12" s="29"/>
      <c r="F12" s="29"/>
      <c r="G12" s="35"/>
      <c r="H12" s="32"/>
      <c r="I12" s="33"/>
      <c r="J12" s="34"/>
      <c r="K12" s="29"/>
      <c r="L12" s="29"/>
      <c r="M12" s="29"/>
      <c r="N12" s="29"/>
      <c r="O12" s="32"/>
      <c r="P12" s="33"/>
      <c r="Q12" s="34"/>
      <c r="R12" s="29"/>
      <c r="S12" s="29"/>
      <c r="T12" s="29"/>
      <c r="U12" s="29"/>
      <c r="V12" s="32"/>
      <c r="W12" s="32"/>
      <c r="X12" s="32"/>
      <c r="Y12" s="32"/>
      <c r="Z12" s="32"/>
      <c r="AA12" s="32"/>
      <c r="AB12" s="32"/>
      <c r="AC12" s="32"/>
    </row>
    <row r="13" spans="1:29" ht="22.5">
      <c r="A13" s="32"/>
      <c r="B13" s="33"/>
      <c r="C13" s="34"/>
      <c r="D13" s="29"/>
      <c r="E13" s="29"/>
      <c r="F13" s="29"/>
      <c r="G13" s="35"/>
      <c r="H13" s="32"/>
      <c r="I13" s="33"/>
      <c r="J13" s="34"/>
      <c r="K13" s="29"/>
      <c r="L13" s="29"/>
      <c r="M13" s="29"/>
      <c r="N13" s="29"/>
      <c r="O13" s="32"/>
      <c r="P13" s="33"/>
      <c r="Q13" s="34"/>
      <c r="R13" s="29"/>
      <c r="S13" s="29"/>
      <c r="T13" s="29"/>
      <c r="U13" s="29"/>
      <c r="V13" s="32"/>
      <c r="W13" s="44"/>
      <c r="X13" s="44"/>
      <c r="Y13" s="44"/>
      <c r="Z13" s="44"/>
      <c r="AA13" s="32"/>
      <c r="AB13" s="32"/>
      <c r="AC13" s="32"/>
    </row>
    <row r="14" spans="1:29">
      <c r="A14" s="32"/>
      <c r="B14" s="33"/>
      <c r="C14" s="34"/>
      <c r="D14" s="29"/>
      <c r="E14" s="29"/>
      <c r="F14" s="29"/>
      <c r="G14" s="35"/>
      <c r="H14" s="32"/>
      <c r="I14" s="33"/>
      <c r="J14" s="34"/>
      <c r="K14" s="29"/>
      <c r="L14" s="29"/>
      <c r="M14" s="29"/>
      <c r="N14" s="29"/>
      <c r="O14" s="32"/>
      <c r="P14" s="33"/>
      <c r="Q14" s="34"/>
      <c r="R14" s="29"/>
      <c r="S14" s="29"/>
      <c r="T14" s="29"/>
      <c r="U14" s="29"/>
      <c r="V14" s="32"/>
      <c r="W14" s="50"/>
      <c r="X14" s="50"/>
      <c r="Y14" s="50"/>
      <c r="Z14" s="51"/>
      <c r="AA14" s="32"/>
      <c r="AB14" s="32"/>
      <c r="AC14" s="32"/>
    </row>
    <row r="15" spans="1:29">
      <c r="A15" s="32"/>
      <c r="B15" s="33"/>
      <c r="C15" s="34"/>
      <c r="D15" s="29"/>
      <c r="E15" s="29"/>
      <c r="F15" s="29"/>
      <c r="G15" s="35"/>
      <c r="H15" s="32"/>
      <c r="I15" s="33"/>
      <c r="J15" s="34"/>
      <c r="K15" s="29"/>
      <c r="L15" s="29"/>
      <c r="M15" s="29"/>
      <c r="N15" s="29"/>
      <c r="O15" s="32"/>
      <c r="P15" s="33"/>
      <c r="Q15" s="34"/>
      <c r="R15" s="29"/>
      <c r="S15" s="29"/>
      <c r="T15" s="29"/>
      <c r="U15" s="29"/>
      <c r="V15" s="32"/>
      <c r="W15" s="50"/>
      <c r="X15" s="50"/>
      <c r="Y15" s="50"/>
      <c r="Z15" s="51"/>
      <c r="AA15" s="32"/>
      <c r="AB15" s="32"/>
      <c r="AC15" s="32"/>
    </row>
    <row r="16" spans="1:29">
      <c r="A16" s="32"/>
      <c r="B16" s="33"/>
      <c r="C16" s="34"/>
      <c r="D16" s="29"/>
      <c r="E16" s="29"/>
      <c r="F16" s="29"/>
      <c r="G16" s="35"/>
      <c r="H16" s="32"/>
      <c r="I16" s="33"/>
      <c r="J16" s="34"/>
      <c r="K16" s="29"/>
      <c r="L16" s="29"/>
      <c r="M16" s="29"/>
      <c r="N16" s="29"/>
      <c r="O16" s="32"/>
      <c r="P16" s="33"/>
      <c r="Q16" s="34"/>
      <c r="R16" s="29"/>
      <c r="S16" s="29"/>
      <c r="T16" s="29"/>
      <c r="U16" s="29"/>
      <c r="V16" s="32"/>
      <c r="W16" s="32"/>
      <c r="X16" s="32"/>
      <c r="Y16" s="32"/>
      <c r="Z16" s="32"/>
      <c r="AA16" s="32"/>
      <c r="AB16" s="32"/>
      <c r="AC16" s="32"/>
    </row>
    <row r="17" spans="1:29" ht="22.5">
      <c r="A17" s="32"/>
      <c r="B17" s="33"/>
      <c r="C17" s="34"/>
      <c r="D17" s="29"/>
      <c r="E17" s="29"/>
      <c r="F17" s="29"/>
      <c r="G17" s="35"/>
      <c r="H17" s="32"/>
      <c r="I17" s="33"/>
      <c r="J17" s="34"/>
      <c r="K17" s="29"/>
      <c r="L17" s="29"/>
      <c r="M17" s="29"/>
      <c r="N17" s="29"/>
      <c r="O17" s="32"/>
      <c r="P17" s="33"/>
      <c r="Q17" s="34"/>
      <c r="R17" s="29"/>
      <c r="S17" s="29"/>
      <c r="T17" s="29"/>
      <c r="U17" s="29"/>
      <c r="V17" s="32"/>
      <c r="W17" s="44"/>
      <c r="X17" s="44"/>
      <c r="Y17" s="44"/>
      <c r="Z17" s="44"/>
      <c r="AA17" s="32"/>
      <c r="AB17" s="32"/>
      <c r="AC17" s="32"/>
    </row>
    <row r="18" spans="1:29" ht="18.75" customHeight="1">
      <c r="A18" s="32"/>
      <c r="B18" s="33"/>
      <c r="C18" s="34"/>
      <c r="D18" s="29"/>
      <c r="E18" s="29"/>
      <c r="F18" s="29"/>
      <c r="G18" s="35"/>
      <c r="H18" s="32"/>
      <c r="I18" s="33"/>
      <c r="J18" s="34"/>
      <c r="K18" s="29"/>
      <c r="L18" s="29"/>
      <c r="M18" s="29"/>
      <c r="N18" s="29"/>
      <c r="O18" s="32"/>
      <c r="P18" s="33"/>
      <c r="Q18" s="34"/>
      <c r="R18" s="29"/>
      <c r="S18" s="29"/>
      <c r="T18" s="29"/>
      <c r="U18" s="29"/>
      <c r="V18" s="32"/>
      <c r="W18" s="50"/>
      <c r="X18" s="50"/>
      <c r="Y18" s="50"/>
      <c r="Z18" s="51"/>
      <c r="AA18" s="32"/>
      <c r="AB18" s="32"/>
      <c r="AC18" s="32"/>
    </row>
    <row r="19" spans="1:29" ht="19.5" customHeight="1">
      <c r="A19" s="32"/>
      <c r="B19" s="33"/>
      <c r="C19" s="34"/>
      <c r="D19" s="29"/>
      <c r="E19" s="29"/>
      <c r="F19" s="29"/>
      <c r="G19" s="35"/>
      <c r="H19" s="32"/>
      <c r="I19" s="33"/>
      <c r="J19" s="34"/>
      <c r="K19" s="29"/>
      <c r="L19" s="29"/>
      <c r="M19" s="29"/>
      <c r="N19" s="29"/>
      <c r="O19" s="32"/>
      <c r="P19" s="33"/>
      <c r="Q19" s="34"/>
      <c r="R19" s="29"/>
      <c r="S19" s="29"/>
      <c r="T19" s="29"/>
      <c r="U19" s="29"/>
      <c r="V19" s="32"/>
      <c r="W19" s="50"/>
      <c r="X19" s="50"/>
      <c r="Y19" s="50"/>
      <c r="Z19" s="51"/>
      <c r="AA19" s="32"/>
      <c r="AB19" s="32"/>
      <c r="AC19" s="32"/>
    </row>
    <row r="20" spans="1:29">
      <c r="A20" s="32"/>
      <c r="B20" s="33"/>
      <c r="C20" s="34"/>
      <c r="D20" s="29"/>
      <c r="E20" s="29"/>
      <c r="F20" s="29"/>
      <c r="G20" s="35"/>
      <c r="H20" s="32"/>
      <c r="I20" s="33"/>
      <c r="J20" s="34"/>
      <c r="K20" s="29"/>
      <c r="L20" s="29"/>
      <c r="M20" s="29"/>
      <c r="N20" s="29"/>
      <c r="O20" s="32"/>
      <c r="P20" s="33"/>
      <c r="Q20" s="34"/>
      <c r="R20" s="29"/>
      <c r="S20" s="29"/>
      <c r="T20" s="29"/>
      <c r="U20" s="29"/>
      <c r="V20" s="32"/>
      <c r="W20" s="32"/>
      <c r="X20" s="32"/>
      <c r="Y20" s="32"/>
      <c r="Z20" s="32"/>
      <c r="AA20" s="32"/>
      <c r="AB20" s="32"/>
      <c r="AC20" s="32"/>
    </row>
    <row r="21" spans="1:29" ht="22.5">
      <c r="A21" s="32"/>
      <c r="B21" s="33"/>
      <c r="C21" s="34"/>
      <c r="D21" s="29"/>
      <c r="E21" s="29"/>
      <c r="F21" s="29"/>
      <c r="G21" s="35"/>
      <c r="H21" s="32"/>
      <c r="I21" s="33"/>
      <c r="J21" s="34"/>
      <c r="K21" s="29"/>
      <c r="L21" s="29"/>
      <c r="M21" s="29"/>
      <c r="N21" s="29"/>
      <c r="O21" s="32"/>
      <c r="P21" s="33"/>
      <c r="Q21" s="34"/>
      <c r="R21" s="29"/>
      <c r="S21" s="29"/>
      <c r="T21" s="29"/>
      <c r="U21" s="29"/>
      <c r="V21" s="32"/>
      <c r="W21" s="44"/>
      <c r="X21" s="44"/>
      <c r="Y21" s="44"/>
      <c r="Z21" s="44"/>
      <c r="AA21" s="32"/>
      <c r="AB21" s="32"/>
      <c r="AC21" s="32"/>
    </row>
    <row r="22" spans="1:29" ht="18.75" customHeight="1">
      <c r="A22" s="32"/>
      <c r="B22" s="33"/>
      <c r="C22" s="34"/>
      <c r="D22" s="29"/>
      <c r="E22" s="29"/>
      <c r="F22" s="29"/>
      <c r="G22" s="35"/>
      <c r="H22" s="32"/>
      <c r="I22" s="33"/>
      <c r="J22" s="34"/>
      <c r="K22" s="29"/>
      <c r="L22" s="29"/>
      <c r="M22" s="29"/>
      <c r="N22" s="29"/>
      <c r="O22" s="32"/>
      <c r="P22" s="33"/>
      <c r="Q22" s="34"/>
      <c r="R22" s="29"/>
      <c r="S22" s="29"/>
      <c r="T22" s="29"/>
      <c r="U22" s="29"/>
      <c r="V22" s="32"/>
      <c r="W22" s="52"/>
      <c r="X22" s="52"/>
      <c r="Y22" s="52"/>
      <c r="Z22" s="45"/>
      <c r="AA22" s="32"/>
      <c r="AB22" s="32"/>
      <c r="AC22" s="32"/>
    </row>
    <row r="23" spans="1:29" ht="19.5" customHeight="1">
      <c r="A23" s="32"/>
      <c r="B23" s="33"/>
      <c r="C23" s="34"/>
      <c r="D23" s="29"/>
      <c r="E23" s="29"/>
      <c r="F23" s="29"/>
      <c r="G23" s="35"/>
      <c r="H23" s="32"/>
      <c r="I23" s="33"/>
      <c r="J23" s="34"/>
      <c r="K23" s="29"/>
      <c r="L23" s="29"/>
      <c r="M23" s="29"/>
      <c r="N23" s="29"/>
      <c r="O23" s="32"/>
      <c r="P23" s="33"/>
      <c r="Q23" s="34"/>
      <c r="R23" s="29"/>
      <c r="S23" s="29"/>
      <c r="T23" s="29"/>
      <c r="U23" s="29"/>
      <c r="V23" s="32"/>
      <c r="W23" s="52"/>
      <c r="X23" s="52"/>
      <c r="Y23" s="52"/>
      <c r="Z23" s="45"/>
      <c r="AA23" s="32"/>
      <c r="AB23" s="32"/>
      <c r="AC23" s="32"/>
    </row>
    <row r="24" spans="1:29">
      <c r="A24" s="32"/>
      <c r="B24" s="33"/>
      <c r="C24" s="34"/>
      <c r="D24" s="29"/>
      <c r="E24" s="29"/>
      <c r="F24" s="29"/>
      <c r="G24" s="35"/>
      <c r="H24" s="32"/>
      <c r="I24" s="33"/>
      <c r="J24" s="34"/>
      <c r="K24" s="29"/>
      <c r="L24" s="29"/>
      <c r="M24" s="29"/>
      <c r="N24" s="29"/>
      <c r="O24" s="32"/>
      <c r="P24" s="33"/>
      <c r="Q24" s="34"/>
      <c r="R24" s="29"/>
      <c r="S24" s="29"/>
      <c r="T24" s="29"/>
      <c r="U24" s="29"/>
      <c r="V24" s="32"/>
      <c r="W24" s="32"/>
      <c r="X24" s="32"/>
      <c r="Y24" s="32"/>
      <c r="Z24" s="32"/>
      <c r="AA24" s="32"/>
      <c r="AB24" s="32"/>
      <c r="AC24" s="32"/>
    </row>
    <row r="25" spans="1:29" ht="22.5">
      <c r="A25" s="32"/>
      <c r="B25" s="33"/>
      <c r="C25" s="34"/>
      <c r="D25" s="29"/>
      <c r="E25" s="29"/>
      <c r="F25" s="29"/>
      <c r="G25" s="35"/>
      <c r="H25" s="32"/>
      <c r="I25" s="33"/>
      <c r="J25" s="34"/>
      <c r="K25" s="29"/>
      <c r="L25" s="29"/>
      <c r="M25" s="29"/>
      <c r="N25" s="29"/>
      <c r="O25" s="32"/>
      <c r="P25" s="33"/>
      <c r="Q25" s="34"/>
      <c r="R25" s="29"/>
      <c r="S25" s="29"/>
      <c r="T25" s="29"/>
      <c r="U25" s="29"/>
      <c r="V25" s="32"/>
      <c r="W25" s="44"/>
      <c r="X25" s="44"/>
      <c r="Y25" s="44"/>
      <c r="Z25" s="44"/>
      <c r="AA25" s="32"/>
      <c r="AB25" s="32"/>
      <c r="AC25" s="32"/>
    </row>
    <row r="26" spans="1:29" ht="18.75" customHeight="1">
      <c r="A26" s="32"/>
      <c r="B26" s="33"/>
      <c r="C26" s="34"/>
      <c r="D26" s="29"/>
      <c r="E26" s="29"/>
      <c r="F26" s="29"/>
      <c r="G26" s="35"/>
      <c r="H26" s="32"/>
      <c r="I26" s="33"/>
      <c r="J26" s="34"/>
      <c r="K26" s="29"/>
      <c r="L26" s="29"/>
      <c r="M26" s="29"/>
      <c r="N26" s="29"/>
      <c r="O26" s="32"/>
      <c r="P26" s="33"/>
      <c r="Q26" s="34"/>
      <c r="R26" s="29"/>
      <c r="S26" s="29"/>
      <c r="T26" s="29"/>
      <c r="U26" s="29"/>
      <c r="V26" s="32"/>
      <c r="W26" s="49"/>
      <c r="X26" s="49"/>
      <c r="Y26" s="49"/>
      <c r="Z26" s="45"/>
      <c r="AA26" s="32"/>
      <c r="AB26" s="32"/>
      <c r="AC26" s="32"/>
    </row>
    <row r="27" spans="1:29" ht="19.5" customHeight="1">
      <c r="A27" s="32"/>
      <c r="B27" s="33"/>
      <c r="C27" s="34"/>
      <c r="D27" s="29"/>
      <c r="E27" s="29"/>
      <c r="F27" s="29"/>
      <c r="G27" s="35"/>
      <c r="H27" s="32"/>
      <c r="I27" s="33"/>
      <c r="J27" s="34"/>
      <c r="K27" s="29"/>
      <c r="L27" s="29"/>
      <c r="M27" s="29"/>
      <c r="N27" s="29"/>
      <c r="O27" s="32"/>
      <c r="P27" s="33"/>
      <c r="Q27" s="34"/>
      <c r="R27" s="29"/>
      <c r="S27" s="29"/>
      <c r="T27" s="29"/>
      <c r="U27" s="29"/>
      <c r="V27" s="32"/>
      <c r="W27" s="49"/>
      <c r="X27" s="49"/>
      <c r="Y27" s="49"/>
      <c r="Z27" s="45"/>
      <c r="AA27" s="32"/>
      <c r="AB27" s="32"/>
      <c r="AC27" s="32"/>
    </row>
    <row r="28" spans="1:29">
      <c r="A28" s="32"/>
      <c r="B28" s="33"/>
      <c r="C28" s="34"/>
      <c r="D28" s="29"/>
      <c r="E28" s="29"/>
      <c r="F28" s="29"/>
      <c r="G28" s="35"/>
      <c r="H28" s="32"/>
      <c r="I28" s="33"/>
      <c r="J28" s="34"/>
      <c r="K28" s="29"/>
      <c r="L28" s="29"/>
      <c r="M28" s="29"/>
      <c r="N28" s="29"/>
      <c r="O28" s="32"/>
      <c r="P28" s="33"/>
      <c r="Q28" s="34"/>
      <c r="R28" s="29"/>
      <c r="S28" s="29"/>
      <c r="T28" s="29"/>
      <c r="U28" s="29"/>
      <c r="V28" s="32"/>
      <c r="W28" s="32"/>
      <c r="X28" s="32"/>
      <c r="Y28" s="32"/>
      <c r="Z28" s="32"/>
      <c r="AA28" s="32"/>
      <c r="AB28" s="32"/>
      <c r="AC28" s="32"/>
    </row>
    <row r="29" spans="1:29" ht="22.5">
      <c r="A29" s="32"/>
      <c r="B29" s="33"/>
      <c r="C29" s="34"/>
      <c r="D29" s="29"/>
      <c r="E29" s="29"/>
      <c r="F29" s="29"/>
      <c r="G29" s="35"/>
      <c r="H29" s="32"/>
      <c r="I29" s="33"/>
      <c r="J29" s="34"/>
      <c r="K29" s="29"/>
      <c r="L29" s="29"/>
      <c r="M29" s="29"/>
      <c r="N29" s="29"/>
      <c r="O29" s="32"/>
      <c r="P29" s="33"/>
      <c r="Q29" s="34"/>
      <c r="R29" s="29"/>
      <c r="S29" s="29"/>
      <c r="T29" s="29"/>
      <c r="U29" s="29"/>
      <c r="V29" s="32"/>
      <c r="W29" s="44"/>
      <c r="X29" s="44"/>
      <c r="Y29" s="44"/>
      <c r="Z29" s="44"/>
      <c r="AA29" s="32"/>
      <c r="AB29" s="32"/>
      <c r="AC29" s="32"/>
    </row>
    <row r="30" spans="1:29">
      <c r="A30" s="32"/>
      <c r="B30" s="33"/>
      <c r="C30" s="34"/>
      <c r="D30" s="29"/>
      <c r="E30" s="29"/>
      <c r="F30" s="29"/>
      <c r="G30" s="35"/>
      <c r="H30" s="32"/>
      <c r="I30" s="33"/>
      <c r="J30" s="34"/>
      <c r="K30" s="29"/>
      <c r="L30" s="29"/>
      <c r="M30" s="29"/>
      <c r="N30" s="29"/>
      <c r="O30" s="32"/>
      <c r="P30" s="33"/>
      <c r="Q30" s="34"/>
      <c r="R30" s="29"/>
      <c r="S30" s="29"/>
      <c r="T30" s="29"/>
      <c r="U30" s="29"/>
      <c r="V30" s="32"/>
      <c r="W30" s="49"/>
      <c r="X30" s="49"/>
      <c r="Y30" s="49"/>
      <c r="Z30" s="45"/>
      <c r="AA30" s="32"/>
      <c r="AB30" s="32"/>
      <c r="AC30" s="32"/>
    </row>
    <row r="31" spans="1:29">
      <c r="A31" s="32"/>
      <c r="B31" s="33"/>
      <c r="C31" s="34"/>
      <c r="D31" s="29"/>
      <c r="E31" s="29"/>
      <c r="F31" s="29"/>
      <c r="G31" s="35"/>
      <c r="H31" s="32"/>
      <c r="I31" s="33"/>
      <c r="J31" s="34"/>
      <c r="K31" s="29"/>
      <c r="L31" s="29"/>
      <c r="M31" s="29"/>
      <c r="N31" s="29"/>
      <c r="O31" s="32"/>
      <c r="P31" s="33"/>
      <c r="Q31" s="34"/>
      <c r="R31" s="29"/>
      <c r="S31" s="29"/>
      <c r="T31" s="29"/>
      <c r="U31" s="29"/>
      <c r="V31" s="32"/>
      <c r="W31" s="49"/>
      <c r="X31" s="49"/>
      <c r="Y31" s="49"/>
      <c r="Z31" s="45"/>
      <c r="AA31" s="32"/>
      <c r="AB31" s="32"/>
      <c r="AC31" s="32"/>
    </row>
    <row r="32" spans="1:29">
      <c r="A32" s="32"/>
      <c r="B32" s="33"/>
      <c r="C32" s="34"/>
      <c r="D32" s="29"/>
      <c r="E32" s="29"/>
      <c r="F32" s="29"/>
      <c r="G32" s="35"/>
      <c r="H32" s="32"/>
      <c r="I32" s="33"/>
      <c r="J32" s="34"/>
      <c r="K32" s="29"/>
      <c r="L32" s="29"/>
      <c r="M32" s="29"/>
      <c r="N32" s="29"/>
      <c r="O32" s="32"/>
      <c r="P32" s="33"/>
      <c r="Q32" s="34"/>
      <c r="R32" s="29"/>
      <c r="S32" s="29"/>
      <c r="T32" s="29"/>
      <c r="U32" s="29"/>
      <c r="V32" s="32"/>
      <c r="W32" s="32"/>
      <c r="X32" s="32"/>
      <c r="Y32" s="32"/>
      <c r="Z32" s="32"/>
      <c r="AA32" s="32"/>
      <c r="AB32" s="32"/>
      <c r="AC32" s="32"/>
    </row>
    <row r="33" spans="1:29" ht="22.5">
      <c r="A33" s="32"/>
      <c r="B33" s="33"/>
      <c r="C33" s="34"/>
      <c r="D33" s="29"/>
      <c r="E33" s="29"/>
      <c r="F33" s="29"/>
      <c r="G33" s="35"/>
      <c r="H33" s="32"/>
      <c r="I33" s="33"/>
      <c r="J33" s="34"/>
      <c r="K33" s="29"/>
      <c r="L33" s="29"/>
      <c r="M33" s="29"/>
      <c r="N33" s="29"/>
      <c r="O33" s="32"/>
      <c r="P33" s="33"/>
      <c r="Q33" s="34"/>
      <c r="R33" s="29"/>
      <c r="S33" s="29"/>
      <c r="T33" s="29"/>
      <c r="U33" s="29"/>
      <c r="V33" s="32"/>
      <c r="W33" s="44"/>
      <c r="X33" s="44"/>
      <c r="Y33" s="44"/>
      <c r="Z33" s="44"/>
      <c r="AA33" s="32"/>
      <c r="AB33" s="32"/>
      <c r="AC33" s="32"/>
    </row>
    <row r="34" spans="1:29" ht="18.75" customHeight="1">
      <c r="A34" s="32"/>
      <c r="B34" s="33"/>
      <c r="C34" s="34"/>
      <c r="D34" s="29"/>
      <c r="E34" s="29"/>
      <c r="F34" s="29"/>
      <c r="G34" s="35"/>
      <c r="H34" s="32"/>
      <c r="I34" s="33"/>
      <c r="J34" s="34"/>
      <c r="K34" s="29"/>
      <c r="L34" s="29"/>
      <c r="M34" s="29"/>
      <c r="N34" s="29"/>
      <c r="O34" s="32"/>
      <c r="P34" s="33"/>
      <c r="Q34" s="34"/>
      <c r="R34" s="29"/>
      <c r="S34" s="29"/>
      <c r="T34" s="29"/>
      <c r="U34" s="29"/>
      <c r="V34" s="32"/>
      <c r="W34" s="45"/>
      <c r="X34" s="46"/>
      <c r="Y34" s="45"/>
      <c r="Z34" s="45"/>
      <c r="AA34" s="32"/>
      <c r="AB34" s="32"/>
      <c r="AC34" s="32"/>
    </row>
    <row r="35" spans="1:29" ht="19.5" customHeight="1">
      <c r="A35" s="32"/>
      <c r="B35" s="33"/>
      <c r="C35" s="8"/>
      <c r="D35" s="8"/>
      <c r="E35" s="8"/>
      <c r="F35" s="8"/>
      <c r="G35" s="35"/>
      <c r="H35" s="32"/>
      <c r="I35" s="33"/>
      <c r="J35" s="34"/>
      <c r="K35" s="29"/>
      <c r="L35" s="29"/>
      <c r="M35" s="29"/>
      <c r="N35" s="29"/>
      <c r="O35" s="32"/>
      <c r="P35" s="33"/>
      <c r="Q35" s="34"/>
      <c r="R35" s="29"/>
      <c r="S35" s="29"/>
      <c r="T35" s="29"/>
      <c r="U35" s="29"/>
      <c r="V35" s="32"/>
      <c r="W35" s="45"/>
      <c r="X35" s="45"/>
      <c r="Y35" s="45"/>
      <c r="Z35" s="45"/>
      <c r="AA35" s="32"/>
      <c r="AB35" s="32"/>
      <c r="AC35" s="32"/>
    </row>
    <row r="36" spans="1:29">
      <c r="A36" s="32"/>
      <c r="B36" s="36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</row>
    <row r="37" spans="1:29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</row>
    <row r="38" spans="1:29" ht="106.5" customHeigh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9" ht="37.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9" ht="38.25">
      <c r="A40" s="27"/>
      <c r="B40" s="47"/>
      <c r="C40" s="47"/>
      <c r="D40" s="47"/>
      <c r="E40" s="47"/>
      <c r="F40" s="47"/>
      <c r="G40" s="47"/>
      <c r="H40" s="47"/>
      <c r="I40" s="47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9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9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9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</sheetData>
  <mergeCells count="24">
    <mergeCell ref="B3:G3"/>
    <mergeCell ref="I3:N3"/>
    <mergeCell ref="P3:U3"/>
    <mergeCell ref="W13:Z13"/>
    <mergeCell ref="W14:Y15"/>
    <mergeCell ref="Z14:Z15"/>
    <mergeCell ref="W17:Z17"/>
    <mergeCell ref="W18:Y19"/>
    <mergeCell ref="Z18:Z19"/>
    <mergeCell ref="W21:Z21"/>
    <mergeCell ref="W22:Y23"/>
    <mergeCell ref="Z22:Z23"/>
    <mergeCell ref="W25:Z25"/>
    <mergeCell ref="W26:Y27"/>
    <mergeCell ref="Z26:Z27"/>
    <mergeCell ref="W29:Z29"/>
    <mergeCell ref="W30:Y31"/>
    <mergeCell ref="Z30:Z31"/>
    <mergeCell ref="W33:Z33"/>
    <mergeCell ref="W34:W35"/>
    <mergeCell ref="X34:Y35"/>
    <mergeCell ref="Z34:Z35"/>
    <mergeCell ref="B40:I40"/>
    <mergeCell ref="J40:Z40"/>
  </mergeCells>
  <phoneticPr fontId="1"/>
  <conditionalFormatting sqref="C5:C34">
    <cfRule type="containsText" dxfId="27" priority="12" operator="containsText" text="土">
      <formula>NOT(ISERROR(SEARCH("土",C5)))</formula>
    </cfRule>
    <cfRule type="containsText" dxfId="26" priority="13" operator="containsText" text="日">
      <formula>NOT(ISERROR(SEARCH("日",C5)))</formula>
    </cfRule>
  </conditionalFormatting>
  <conditionalFormatting sqref="J5:J35">
    <cfRule type="containsText" dxfId="25" priority="10" operator="containsText" text="土">
      <formula>NOT(ISERROR(SEARCH("土",J5)))</formula>
    </cfRule>
    <cfRule type="containsText" dxfId="24" priority="11" operator="containsText" text="日">
      <formula>NOT(ISERROR(SEARCH("日",J5)))</formula>
    </cfRule>
  </conditionalFormatting>
  <conditionalFormatting sqref="Q5:Q35">
    <cfRule type="containsText" dxfId="23" priority="8" operator="containsText" text="土">
      <formula>NOT(ISERROR(SEARCH("土",Q5)))</formula>
    </cfRule>
    <cfRule type="containsText" dxfId="22" priority="9" operator="containsText" text="日">
      <formula>NOT(ISERROR(SEARCH("日",Q5)))</formula>
    </cfRule>
  </conditionalFormatting>
  <conditionalFormatting sqref="F5:F34 C35">
    <cfRule type="cellIs" dxfId="21" priority="6" operator="greaterThan">
      <formula>0</formula>
    </cfRule>
    <cfRule type="cellIs" dxfId="20" priority="7" operator="lessThan">
      <formula>0</formula>
    </cfRule>
  </conditionalFormatting>
  <conditionalFormatting sqref="M5:M35">
    <cfRule type="cellIs" dxfId="19" priority="4" operator="greaterThan">
      <formula>0</formula>
    </cfRule>
    <cfRule type="cellIs" dxfId="18" priority="5" operator="lessThan">
      <formula>0</formula>
    </cfRule>
  </conditionalFormatting>
  <conditionalFormatting sqref="T5:T35">
    <cfRule type="cellIs" dxfId="17" priority="2" operator="greaterThan">
      <formula>0</formula>
    </cfRule>
    <cfRule type="cellIs" dxfId="16" priority="3" operator="lessThan">
      <formula>0</formula>
    </cfRule>
  </conditionalFormatting>
  <conditionalFormatting sqref="L5:L35 E5:E34 S5:S35">
    <cfRule type="cellIs" dxfId="15" priority="14" operator="lessThanOrEqual">
      <formula>$W$18</formula>
    </cfRule>
  </conditionalFormatting>
  <conditionalFormatting sqref="E5:E34 L5:L35 S5:S35">
    <cfRule type="containsBlanks" dxfId="14" priority="1">
      <formula>LEN(TRIM(E5))=0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9" orientation="landscape" r:id="rId1"/>
  <rowBreaks count="1" manualBreakCount="1">
    <brk id="38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0"/>
  <sheetViews>
    <sheetView tabSelected="1" zoomScale="75" zoomScaleNormal="75" zoomScaleSheetLayoutView="50" workbookViewId="0">
      <selection activeCell="B3" sqref="B3"/>
    </sheetView>
  </sheetViews>
  <sheetFormatPr defaultColWidth="9" defaultRowHeight="18.75"/>
  <cols>
    <col min="1" max="1" width="4.42578125" style="1" customWidth="1"/>
    <col min="2" max="3" width="4" style="1" customWidth="1"/>
    <col min="4" max="4" width="11.85546875" style="1" customWidth="1"/>
    <col min="5" max="5" width="7.7109375" style="1" customWidth="1"/>
    <col min="6" max="6" width="4" style="1" customWidth="1"/>
    <col min="7" max="7" width="10" style="1" customWidth="1"/>
    <col min="8" max="10" width="4" style="1" customWidth="1"/>
    <col min="11" max="11" width="11.85546875" style="1" customWidth="1"/>
    <col min="12" max="12" width="7.7109375" style="1" customWidth="1"/>
    <col min="13" max="13" width="4" style="1" customWidth="1"/>
    <col min="14" max="14" width="10" style="1" customWidth="1"/>
    <col min="15" max="17" width="4" style="1" customWidth="1"/>
    <col min="18" max="18" width="11.85546875" style="1" customWidth="1"/>
    <col min="19" max="19" width="7.7109375" style="1" customWidth="1"/>
    <col min="20" max="20" width="4" style="1" customWidth="1"/>
    <col min="21" max="21" width="10" style="1" customWidth="1"/>
    <col min="22" max="22" width="5.7109375" style="1" customWidth="1"/>
    <col min="23" max="23" width="9" style="1"/>
    <col min="24" max="25" width="11" style="1" customWidth="1"/>
    <col min="26" max="26" width="9" style="1"/>
    <col min="27" max="27" width="4" style="1" customWidth="1"/>
    <col min="28" max="28" width="9.42578125" style="1" customWidth="1"/>
    <col min="29" max="16384" width="9" style="1"/>
  </cols>
  <sheetData>
    <row r="1" spans="1:26" ht="41.25" customHeight="1">
      <c r="A1" s="28"/>
      <c r="B1" s="30" t="s">
        <v>137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0.5" customHeight="1"/>
    <row r="3" spans="1:26" ht="27" customHeight="1">
      <c r="U3" s="77" t="str">
        <f>database!D2</f>
        <v>新横浜駅に向かっています。</v>
      </c>
      <c r="V3" s="77"/>
      <c r="W3" s="77"/>
      <c r="X3" s="77"/>
      <c r="Y3" s="77"/>
      <c r="Z3" s="77"/>
    </row>
    <row r="4" spans="1:26" ht="18.75" customHeight="1">
      <c r="U4" s="77"/>
      <c r="V4" s="77"/>
      <c r="W4" s="77"/>
      <c r="X4" s="77"/>
      <c r="Y4" s="77"/>
      <c r="Z4" s="77"/>
    </row>
    <row r="5" spans="1:26" ht="18.75" customHeight="1">
      <c r="U5" s="77"/>
      <c r="V5" s="77"/>
      <c r="W5" s="77"/>
      <c r="X5" s="77"/>
      <c r="Y5" s="77"/>
      <c r="Z5" s="77"/>
    </row>
    <row r="6" spans="1:26">
      <c r="U6" s="77"/>
      <c r="V6" s="77"/>
      <c r="W6" s="77"/>
      <c r="X6" s="77"/>
      <c r="Y6" s="77"/>
      <c r="Z6" s="77"/>
    </row>
    <row r="7" spans="1:26">
      <c r="U7" s="77"/>
      <c r="V7" s="77"/>
      <c r="W7" s="77"/>
      <c r="X7" s="77"/>
      <c r="Y7" s="77"/>
      <c r="Z7" s="77"/>
    </row>
    <row r="8" spans="1:26" ht="19.5" thickBot="1"/>
    <row r="9" spans="1:26" ht="18.75" customHeight="1">
      <c r="W9" s="72" t="s">
        <v>12</v>
      </c>
      <c r="X9" s="73"/>
      <c r="Y9" s="73"/>
      <c r="Z9" s="74"/>
    </row>
    <row r="10" spans="1:26" ht="18.75" customHeight="1">
      <c r="W10" s="78">
        <v>50</v>
      </c>
      <c r="X10" s="79"/>
      <c r="Y10" s="79"/>
      <c r="Z10" s="75" t="s">
        <v>17</v>
      </c>
    </row>
    <row r="11" spans="1:26" ht="18.75" customHeight="1" thickBot="1">
      <c r="W11" s="80"/>
      <c r="X11" s="81"/>
      <c r="Y11" s="81"/>
      <c r="Z11" s="76"/>
    </row>
    <row r="12" spans="1:26" ht="18.75" customHeight="1" thickBot="1"/>
    <row r="13" spans="1:26" ht="18.75" customHeight="1">
      <c r="W13" s="72" t="s">
        <v>18</v>
      </c>
      <c r="X13" s="73"/>
      <c r="Y13" s="73"/>
      <c r="Z13" s="74"/>
    </row>
    <row r="14" spans="1:26" ht="18.75" customHeight="1">
      <c r="W14" s="78">
        <v>45</v>
      </c>
      <c r="X14" s="79"/>
      <c r="Y14" s="79"/>
      <c r="Z14" s="75" t="s">
        <v>17</v>
      </c>
    </row>
    <row r="15" spans="1:26" ht="18.75" customHeight="1" thickBot="1">
      <c r="W15" s="80"/>
      <c r="X15" s="81"/>
      <c r="Y15" s="81"/>
      <c r="Z15" s="76"/>
    </row>
    <row r="16" spans="1:26" ht="18.75" customHeight="1" thickBot="1"/>
    <row r="17" spans="4:26" ht="18.75" customHeight="1">
      <c r="W17" s="72" t="s">
        <v>13</v>
      </c>
      <c r="X17" s="73"/>
      <c r="Y17" s="73"/>
      <c r="Z17" s="74"/>
    </row>
    <row r="18" spans="4:26" ht="18.75" customHeight="1">
      <c r="W18" s="82">
        <f>COUNT(D40:D70,D75:D105,D110:D140)</f>
        <v>4</v>
      </c>
      <c r="X18" s="70"/>
      <c r="Y18" s="70"/>
      <c r="Z18" s="59" t="s">
        <v>25</v>
      </c>
    </row>
    <row r="19" spans="4:26" ht="18.75" customHeight="1" thickBot="1">
      <c r="W19" s="83"/>
      <c r="X19" s="71"/>
      <c r="Y19" s="71"/>
      <c r="Z19" s="60"/>
    </row>
    <row r="20" spans="4:26" ht="18.75" customHeight="1" thickBot="1"/>
    <row r="21" spans="4:26" ht="18.75" customHeight="1">
      <c r="W21" s="72" t="s">
        <v>14</v>
      </c>
      <c r="X21" s="73"/>
      <c r="Y21" s="73"/>
      <c r="Z21" s="74"/>
    </row>
    <row r="22" spans="4:26" ht="18.75" customHeight="1">
      <c r="W22" s="55">
        <f>SUM(D40:D70,D75:D105,D110:D140)</f>
        <v>23000</v>
      </c>
      <c r="X22" s="56"/>
      <c r="Y22" s="56"/>
      <c r="Z22" s="59" t="s">
        <v>23</v>
      </c>
    </row>
    <row r="23" spans="4:26" ht="18.75" customHeight="1" thickBot="1">
      <c r="W23" s="57"/>
      <c r="X23" s="58"/>
      <c r="Y23" s="58"/>
      <c r="Z23" s="60"/>
    </row>
    <row r="24" spans="4:26" ht="18.75" customHeight="1" thickBot="1"/>
    <row r="25" spans="4:26" ht="18.75" customHeight="1">
      <c r="D25" s="54" t="s">
        <v>140</v>
      </c>
      <c r="E25" s="54"/>
      <c r="F25" s="54"/>
      <c r="K25" s="54" t="s">
        <v>138</v>
      </c>
      <c r="L25" s="54"/>
      <c r="M25" s="54"/>
      <c r="R25" s="54" t="s">
        <v>139</v>
      </c>
      <c r="S25" s="54"/>
      <c r="T25" s="54"/>
      <c r="W25" s="72" t="s">
        <v>15</v>
      </c>
      <c r="X25" s="73"/>
      <c r="Y25" s="73"/>
      <c r="Z25" s="74"/>
    </row>
    <row r="26" spans="4:26" ht="18.75" customHeight="1">
      <c r="D26" s="54"/>
      <c r="E26" s="54"/>
      <c r="F26" s="54"/>
      <c r="K26" s="54"/>
      <c r="L26" s="54"/>
      <c r="M26" s="54"/>
      <c r="R26" s="54"/>
      <c r="S26" s="54"/>
      <c r="T26" s="54"/>
      <c r="W26" s="55">
        <f>IFERROR(AVERAGE(D40:D70,D75:D105,D110:D140),"")</f>
        <v>5750</v>
      </c>
      <c r="X26" s="56"/>
      <c r="Y26" s="56"/>
      <c r="Z26" s="59" t="s">
        <v>23</v>
      </c>
    </row>
    <row r="27" spans="4:26" ht="18.75" customHeight="1" thickBot="1">
      <c r="D27" s="54"/>
      <c r="E27" s="54"/>
      <c r="F27" s="54"/>
      <c r="K27" s="54"/>
      <c r="L27" s="54"/>
      <c r="M27" s="54"/>
      <c r="R27" s="54"/>
      <c r="S27" s="54"/>
      <c r="T27" s="54"/>
      <c r="W27" s="57"/>
      <c r="X27" s="58"/>
      <c r="Y27" s="58"/>
      <c r="Z27" s="60"/>
    </row>
    <row r="28" spans="4:26" ht="18.75" customHeight="1" thickBot="1">
      <c r="D28" s="54"/>
      <c r="E28" s="54"/>
      <c r="F28" s="54"/>
      <c r="K28" s="54"/>
      <c r="L28" s="54"/>
      <c r="M28" s="54"/>
      <c r="R28" s="54"/>
      <c r="S28" s="54"/>
      <c r="T28" s="54"/>
    </row>
    <row r="29" spans="4:26" ht="18.75" customHeight="1">
      <c r="D29" s="54"/>
      <c r="E29" s="54"/>
      <c r="F29" s="54"/>
      <c r="K29" s="54"/>
      <c r="L29" s="54"/>
      <c r="M29" s="54"/>
      <c r="R29" s="54"/>
      <c r="S29" s="54"/>
      <c r="T29" s="54"/>
      <c r="W29" s="72" t="s">
        <v>16</v>
      </c>
      <c r="X29" s="73"/>
      <c r="Y29" s="73"/>
      <c r="Z29" s="74"/>
    </row>
    <row r="30" spans="4:26" ht="18.75" customHeight="1">
      <c r="D30" s="54"/>
      <c r="E30" s="54"/>
      <c r="F30" s="54"/>
      <c r="K30" s="54"/>
      <c r="L30" s="54"/>
      <c r="M30" s="54"/>
      <c r="R30" s="54"/>
      <c r="S30" s="54"/>
      <c r="T30" s="54"/>
      <c r="W30" s="67" t="s">
        <v>24</v>
      </c>
      <c r="X30" s="69">
        <f>SUM(G40:G70,G75:G105,G110:G140)</f>
        <v>748</v>
      </c>
      <c r="Y30" s="70"/>
      <c r="Z30" s="59" t="s">
        <v>134</v>
      </c>
    </row>
    <row r="31" spans="4:26" ht="18.75" customHeight="1" thickBot="1">
      <c r="D31" s="54"/>
      <c r="E31" s="54"/>
      <c r="F31" s="54"/>
      <c r="K31" s="54"/>
      <c r="L31" s="54"/>
      <c r="M31" s="54"/>
      <c r="R31" s="54"/>
      <c r="S31" s="54"/>
      <c r="T31" s="54"/>
      <c r="W31" s="68"/>
      <c r="X31" s="71"/>
      <c r="Y31" s="71"/>
      <c r="Z31" s="60"/>
    </row>
    <row r="32" spans="4:26">
      <c r="D32" s="54"/>
      <c r="E32" s="54"/>
      <c r="F32" s="54"/>
      <c r="K32" s="54"/>
      <c r="L32" s="54"/>
      <c r="M32" s="54"/>
      <c r="R32" s="54"/>
      <c r="S32" s="54"/>
      <c r="T32" s="54"/>
      <c r="W32" s="12" t="s">
        <v>135</v>
      </c>
    </row>
    <row r="34" spans="2:26" ht="18.75" customHeight="1"/>
    <row r="35" spans="2:26" ht="19.5" customHeight="1"/>
    <row r="36" spans="2:26">
      <c r="T36" s="27"/>
      <c r="U36" s="27"/>
    </row>
    <row r="37" spans="2:26" ht="19.5" thickBot="1"/>
    <row r="38" spans="2:26" ht="18.75" customHeight="1">
      <c r="B38" s="61" t="s">
        <v>3</v>
      </c>
      <c r="C38" s="62"/>
      <c r="D38" s="62"/>
      <c r="E38" s="62"/>
      <c r="F38" s="62"/>
      <c r="G38" s="63"/>
    </row>
    <row r="39" spans="2:26" ht="18.75" customHeight="1">
      <c r="B39" s="2" t="s">
        <v>0</v>
      </c>
      <c r="C39" s="3" t="s">
        <v>1</v>
      </c>
      <c r="D39" s="3" t="s">
        <v>131</v>
      </c>
      <c r="E39" s="3" t="s">
        <v>132</v>
      </c>
      <c r="F39" s="10" t="s">
        <v>2</v>
      </c>
      <c r="G39" s="11" t="s">
        <v>133</v>
      </c>
    </row>
    <row r="40" spans="2:26" ht="18.75" customHeight="1">
      <c r="B40" s="2">
        <v>1</v>
      </c>
      <c r="C40" s="4" t="s">
        <v>5</v>
      </c>
      <c r="D40" s="13">
        <v>3000</v>
      </c>
      <c r="E40" s="14">
        <v>50</v>
      </c>
      <c r="F40" s="19"/>
      <c r="G40" s="20">
        <f>IF(D40="","",E40*4*(D40/6000))</f>
        <v>100</v>
      </c>
      <c r="H40" s="37"/>
      <c r="I40" s="37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Z40" s="31"/>
    </row>
    <row r="41" spans="2:26" ht="18.75" customHeight="1">
      <c r="B41" s="2">
        <v>2</v>
      </c>
      <c r="C41" s="4" t="s">
        <v>6</v>
      </c>
      <c r="D41" s="15">
        <v>2000</v>
      </c>
      <c r="E41" s="16">
        <v>50</v>
      </c>
      <c r="F41" s="21">
        <f>IF(E41="","",E41-E40)</f>
        <v>0</v>
      </c>
      <c r="G41" s="22">
        <f t="shared" ref="G41:G70" si="0">IF(D41="","",E41*4*(D41/6000))</f>
        <v>66.666666666666657</v>
      </c>
    </row>
    <row r="42" spans="2:26" ht="18.75" customHeight="1">
      <c r="B42" s="2">
        <v>3</v>
      </c>
      <c r="C42" s="4" t="s">
        <v>7</v>
      </c>
      <c r="D42" s="15">
        <v>8000</v>
      </c>
      <c r="E42" s="16">
        <v>49</v>
      </c>
      <c r="F42" s="21">
        <f>IF(E42="","",E42-E41)</f>
        <v>-1</v>
      </c>
      <c r="G42" s="22">
        <f t="shared" si="0"/>
        <v>261.33333333333331</v>
      </c>
    </row>
    <row r="43" spans="2:26">
      <c r="B43" s="2">
        <v>4</v>
      </c>
      <c r="C43" s="4" t="s">
        <v>8</v>
      </c>
      <c r="D43" s="15">
        <v>10000</v>
      </c>
      <c r="E43" s="16">
        <v>48</v>
      </c>
      <c r="F43" s="21">
        <f>IF(E43="","",E43-E42)</f>
        <v>-1</v>
      </c>
      <c r="G43" s="22">
        <f t="shared" si="0"/>
        <v>320</v>
      </c>
    </row>
    <row r="44" spans="2:26">
      <c r="B44" s="2">
        <v>5</v>
      </c>
      <c r="C44" s="4" t="s">
        <v>9</v>
      </c>
      <c r="D44" s="15"/>
      <c r="E44" s="16"/>
      <c r="F44" s="21" t="str">
        <f t="shared" ref="F44:F69" si="1">IF(E44="","",E44-E43)</f>
        <v/>
      </c>
      <c r="G44" s="22" t="str">
        <f t="shared" si="0"/>
        <v/>
      </c>
    </row>
    <row r="45" spans="2:26">
      <c r="B45" s="2">
        <v>6</v>
      </c>
      <c r="C45" s="4" t="s">
        <v>10</v>
      </c>
      <c r="D45" s="15"/>
      <c r="E45" s="16"/>
      <c r="F45" s="21" t="str">
        <f t="shared" si="1"/>
        <v/>
      </c>
      <c r="G45" s="22" t="str">
        <f t="shared" si="0"/>
        <v/>
      </c>
    </row>
    <row r="46" spans="2:26">
      <c r="B46" s="2">
        <v>7</v>
      </c>
      <c r="C46" s="4" t="s">
        <v>11</v>
      </c>
      <c r="D46" s="15"/>
      <c r="E46" s="16"/>
      <c r="F46" s="21" t="str">
        <f t="shared" si="1"/>
        <v/>
      </c>
      <c r="G46" s="22" t="str">
        <f t="shared" si="0"/>
        <v/>
      </c>
    </row>
    <row r="47" spans="2:26">
      <c r="B47" s="2">
        <v>8</v>
      </c>
      <c r="C47" s="4" t="s">
        <v>4</v>
      </c>
      <c r="D47" s="15"/>
      <c r="E47" s="16"/>
      <c r="F47" s="21" t="str">
        <f t="shared" si="1"/>
        <v/>
      </c>
      <c r="G47" s="22" t="str">
        <f t="shared" si="0"/>
        <v/>
      </c>
    </row>
    <row r="48" spans="2:26">
      <c r="B48" s="2">
        <v>9</v>
      </c>
      <c r="C48" s="4" t="s">
        <v>6</v>
      </c>
      <c r="D48" s="15"/>
      <c r="E48" s="16"/>
      <c r="F48" s="21" t="str">
        <f t="shared" si="1"/>
        <v/>
      </c>
      <c r="G48" s="22" t="str">
        <f t="shared" si="0"/>
        <v/>
      </c>
    </row>
    <row r="49" spans="2:26">
      <c r="B49" s="2">
        <v>10</v>
      </c>
      <c r="C49" s="4" t="s">
        <v>7</v>
      </c>
      <c r="D49" s="15"/>
      <c r="E49" s="16"/>
      <c r="F49" s="21" t="str">
        <f t="shared" si="1"/>
        <v/>
      </c>
      <c r="G49" s="22" t="str">
        <f t="shared" si="0"/>
        <v/>
      </c>
    </row>
    <row r="50" spans="2:26">
      <c r="B50" s="2">
        <v>11</v>
      </c>
      <c r="C50" s="4" t="s">
        <v>8</v>
      </c>
      <c r="D50" s="15"/>
      <c r="E50" s="16"/>
      <c r="F50" s="21" t="str">
        <f t="shared" si="1"/>
        <v/>
      </c>
      <c r="G50" s="22" t="str">
        <f t="shared" si="0"/>
        <v/>
      </c>
    </row>
    <row r="51" spans="2:26">
      <c r="B51" s="2">
        <v>12</v>
      </c>
      <c r="C51" s="4" t="s">
        <v>9</v>
      </c>
      <c r="D51" s="15"/>
      <c r="E51" s="16"/>
      <c r="F51" s="21" t="str">
        <f t="shared" si="1"/>
        <v/>
      </c>
      <c r="G51" s="22" t="str">
        <f t="shared" si="0"/>
        <v/>
      </c>
    </row>
    <row r="52" spans="2:26">
      <c r="B52" s="2">
        <v>13</v>
      </c>
      <c r="C52" s="4" t="s">
        <v>10</v>
      </c>
      <c r="D52" s="15"/>
      <c r="E52" s="16"/>
      <c r="F52" s="21" t="str">
        <f t="shared" si="1"/>
        <v/>
      </c>
      <c r="G52" s="22" t="str">
        <f t="shared" si="0"/>
        <v/>
      </c>
    </row>
    <row r="53" spans="2:26">
      <c r="B53" s="2">
        <v>14</v>
      </c>
      <c r="C53" s="4" t="s">
        <v>11</v>
      </c>
      <c r="D53" s="15"/>
      <c r="E53" s="16"/>
      <c r="F53" s="21" t="str">
        <f t="shared" si="1"/>
        <v/>
      </c>
      <c r="G53" s="22" t="str">
        <f t="shared" si="0"/>
        <v/>
      </c>
    </row>
    <row r="54" spans="2:26">
      <c r="B54" s="2">
        <v>15</v>
      </c>
      <c r="C54" s="4" t="s">
        <v>4</v>
      </c>
      <c r="D54" s="15"/>
      <c r="E54" s="16"/>
      <c r="F54" s="21" t="str">
        <f t="shared" si="1"/>
        <v/>
      </c>
      <c r="G54" s="22" t="str">
        <f t="shared" si="0"/>
        <v/>
      </c>
    </row>
    <row r="55" spans="2:26">
      <c r="B55" s="2">
        <v>16</v>
      </c>
      <c r="C55" s="4" t="s">
        <v>6</v>
      </c>
      <c r="D55" s="15"/>
      <c r="E55" s="16"/>
      <c r="F55" s="21" t="str">
        <f t="shared" si="1"/>
        <v/>
      </c>
      <c r="G55" s="22" t="str">
        <f t="shared" si="0"/>
        <v/>
      </c>
    </row>
    <row r="56" spans="2:26">
      <c r="B56" s="2">
        <v>17</v>
      </c>
      <c r="C56" s="4" t="s">
        <v>7</v>
      </c>
      <c r="D56" s="15"/>
      <c r="E56" s="16"/>
      <c r="F56" s="21" t="str">
        <f t="shared" si="1"/>
        <v/>
      </c>
      <c r="G56" s="22" t="str">
        <f t="shared" si="0"/>
        <v/>
      </c>
    </row>
    <row r="57" spans="2:26">
      <c r="B57" s="2">
        <v>18</v>
      </c>
      <c r="C57" s="4" t="s">
        <v>8</v>
      </c>
      <c r="D57" s="15"/>
      <c r="E57" s="16"/>
      <c r="F57" s="21" t="str">
        <f t="shared" si="1"/>
        <v/>
      </c>
      <c r="G57" s="22" t="str">
        <f t="shared" si="0"/>
        <v/>
      </c>
    </row>
    <row r="58" spans="2:26">
      <c r="B58" s="2">
        <v>19</v>
      </c>
      <c r="C58" s="4" t="s">
        <v>9</v>
      </c>
      <c r="D58" s="15"/>
      <c r="E58" s="16"/>
      <c r="F58" s="21" t="str">
        <f t="shared" si="1"/>
        <v/>
      </c>
      <c r="G58" s="22" t="str">
        <f t="shared" si="0"/>
        <v/>
      </c>
    </row>
    <row r="59" spans="2:26">
      <c r="B59" s="2">
        <v>20</v>
      </c>
      <c r="C59" s="4" t="s">
        <v>10</v>
      </c>
      <c r="D59" s="15"/>
      <c r="E59" s="16"/>
      <c r="F59" s="21" t="str">
        <f t="shared" si="1"/>
        <v/>
      </c>
      <c r="G59" s="22" t="str">
        <f t="shared" si="0"/>
        <v/>
      </c>
    </row>
    <row r="60" spans="2:26">
      <c r="B60" s="2">
        <v>21</v>
      </c>
      <c r="C60" s="4" t="s">
        <v>11</v>
      </c>
      <c r="D60" s="15"/>
      <c r="E60" s="16"/>
      <c r="F60" s="21" t="str">
        <f t="shared" si="1"/>
        <v/>
      </c>
      <c r="G60" s="22" t="str">
        <f t="shared" si="0"/>
        <v/>
      </c>
    </row>
    <row r="61" spans="2:26">
      <c r="B61" s="2">
        <v>22</v>
      </c>
      <c r="C61" s="4" t="s">
        <v>4</v>
      </c>
      <c r="D61" s="15"/>
      <c r="E61" s="16"/>
      <c r="F61" s="21" t="str">
        <f t="shared" si="1"/>
        <v/>
      </c>
      <c r="G61" s="22" t="str">
        <f t="shared" si="0"/>
        <v/>
      </c>
      <c r="X61" s="54" t="s">
        <v>141</v>
      </c>
      <c r="Y61" s="54"/>
      <c r="Z61" s="54"/>
    </row>
    <row r="62" spans="2:26">
      <c r="B62" s="2">
        <v>23</v>
      </c>
      <c r="C62" s="4" t="s">
        <v>6</v>
      </c>
      <c r="D62" s="15"/>
      <c r="E62" s="16"/>
      <c r="F62" s="21" t="str">
        <f t="shared" si="1"/>
        <v/>
      </c>
      <c r="G62" s="22" t="str">
        <f t="shared" si="0"/>
        <v/>
      </c>
      <c r="X62" s="54"/>
      <c r="Y62" s="54"/>
      <c r="Z62" s="54"/>
    </row>
    <row r="63" spans="2:26">
      <c r="B63" s="2">
        <v>24</v>
      </c>
      <c r="C63" s="4" t="s">
        <v>7</v>
      </c>
      <c r="D63" s="15"/>
      <c r="E63" s="16"/>
      <c r="F63" s="21" t="str">
        <f t="shared" si="1"/>
        <v/>
      </c>
      <c r="G63" s="22" t="str">
        <f t="shared" si="0"/>
        <v/>
      </c>
      <c r="X63" s="54"/>
      <c r="Y63" s="54"/>
      <c r="Z63" s="54"/>
    </row>
    <row r="64" spans="2:26">
      <c r="B64" s="2">
        <v>25</v>
      </c>
      <c r="C64" s="4" t="s">
        <v>8</v>
      </c>
      <c r="D64" s="15"/>
      <c r="E64" s="16"/>
      <c r="F64" s="21" t="str">
        <f t="shared" si="1"/>
        <v/>
      </c>
      <c r="G64" s="22" t="str">
        <f t="shared" si="0"/>
        <v/>
      </c>
      <c r="W64" s="38"/>
      <c r="X64" s="54"/>
      <c r="Y64" s="54"/>
      <c r="Z64" s="54"/>
    </row>
    <row r="65" spans="2:26">
      <c r="B65" s="2">
        <v>26</v>
      </c>
      <c r="C65" s="4" t="s">
        <v>9</v>
      </c>
      <c r="D65" s="15"/>
      <c r="E65" s="16"/>
      <c r="F65" s="21" t="str">
        <f t="shared" si="1"/>
        <v/>
      </c>
      <c r="G65" s="22" t="str">
        <f t="shared" si="0"/>
        <v/>
      </c>
      <c r="W65" s="38"/>
      <c r="X65" s="54"/>
      <c r="Y65" s="54"/>
      <c r="Z65" s="54"/>
    </row>
    <row r="66" spans="2:26">
      <c r="B66" s="2">
        <v>27</v>
      </c>
      <c r="C66" s="4" t="s">
        <v>10</v>
      </c>
      <c r="D66" s="15"/>
      <c r="E66" s="16"/>
      <c r="F66" s="21" t="str">
        <f t="shared" si="1"/>
        <v/>
      </c>
      <c r="G66" s="22" t="str">
        <f t="shared" si="0"/>
        <v/>
      </c>
      <c r="X66" s="54"/>
      <c r="Y66" s="54"/>
      <c r="Z66" s="54"/>
    </row>
    <row r="67" spans="2:26">
      <c r="B67" s="2">
        <v>28</v>
      </c>
      <c r="C67" s="4" t="s">
        <v>11</v>
      </c>
      <c r="D67" s="15"/>
      <c r="E67" s="16"/>
      <c r="F67" s="21" t="str">
        <f t="shared" si="1"/>
        <v/>
      </c>
      <c r="G67" s="22" t="str">
        <f t="shared" si="0"/>
        <v/>
      </c>
      <c r="X67" s="54"/>
      <c r="Y67" s="54"/>
      <c r="Z67" s="54"/>
    </row>
    <row r="68" spans="2:26">
      <c r="B68" s="2">
        <v>29</v>
      </c>
      <c r="C68" s="4" t="s">
        <v>4</v>
      </c>
      <c r="D68" s="15"/>
      <c r="E68" s="16"/>
      <c r="F68" s="21" t="str">
        <f t="shared" si="1"/>
        <v/>
      </c>
      <c r="G68" s="22" t="str">
        <f t="shared" si="0"/>
        <v/>
      </c>
      <c r="X68" s="54"/>
      <c r="Y68" s="54"/>
      <c r="Z68" s="54"/>
    </row>
    <row r="69" spans="2:26">
      <c r="B69" s="2">
        <v>30</v>
      </c>
      <c r="C69" s="4" t="s">
        <v>6</v>
      </c>
      <c r="D69" s="15"/>
      <c r="E69" s="16"/>
      <c r="F69" s="21" t="str">
        <f t="shared" si="1"/>
        <v/>
      </c>
      <c r="G69" s="22" t="str">
        <f t="shared" si="0"/>
        <v/>
      </c>
      <c r="X69" s="54"/>
      <c r="Y69" s="54"/>
      <c r="Z69" s="54"/>
    </row>
    <row r="70" spans="2:26" ht="19.5" thickBot="1">
      <c r="B70" s="5">
        <v>31</v>
      </c>
      <c r="C70" s="39" t="str">
        <f>IF(E70="","",E70-E69)</f>
        <v/>
      </c>
      <c r="D70" s="40"/>
      <c r="E70" s="41"/>
      <c r="F70" s="42"/>
      <c r="G70" s="43" t="str">
        <f t="shared" si="0"/>
        <v/>
      </c>
      <c r="X70" s="54"/>
      <c r="Y70" s="54"/>
      <c r="Z70" s="54"/>
    </row>
    <row r="72" spans="2:26" ht="19.5" thickBot="1"/>
    <row r="73" spans="2:26" ht="22.5">
      <c r="B73" s="61" t="s">
        <v>20</v>
      </c>
      <c r="C73" s="62"/>
      <c r="D73" s="62"/>
      <c r="E73" s="62"/>
      <c r="F73" s="62"/>
      <c r="G73" s="63"/>
    </row>
    <row r="74" spans="2:26">
      <c r="B74" s="2" t="s">
        <v>0</v>
      </c>
      <c r="C74" s="3" t="s">
        <v>1</v>
      </c>
      <c r="D74" s="3" t="s">
        <v>131</v>
      </c>
      <c r="E74" s="3" t="s">
        <v>132</v>
      </c>
      <c r="F74" s="10" t="s">
        <v>2</v>
      </c>
      <c r="G74" s="11" t="s">
        <v>133</v>
      </c>
    </row>
    <row r="75" spans="2:26">
      <c r="B75" s="2">
        <v>1</v>
      </c>
      <c r="C75" s="4" t="s">
        <v>19</v>
      </c>
      <c r="D75" s="13"/>
      <c r="E75" s="14"/>
      <c r="F75" s="19" t="str">
        <f>IF(E75="","",E75-E69)</f>
        <v/>
      </c>
      <c r="G75" s="23" t="str">
        <f>IF(D75="","",E75*4*(D75/6000))</f>
        <v/>
      </c>
    </row>
    <row r="76" spans="2:26">
      <c r="B76" s="2">
        <v>2</v>
      </c>
      <c r="C76" s="4" t="s">
        <v>8</v>
      </c>
      <c r="D76" s="15"/>
      <c r="E76" s="16"/>
      <c r="F76" s="21" t="str">
        <f>IF(E76="","",E76-E75)</f>
        <v/>
      </c>
      <c r="G76" s="24" t="str">
        <f t="shared" ref="G76:G105" si="2">IF(D76="","",E76*4*(D76/6000))</f>
        <v/>
      </c>
    </row>
    <row r="77" spans="2:26">
      <c r="B77" s="2">
        <v>3</v>
      </c>
      <c r="C77" s="4" t="s">
        <v>9</v>
      </c>
      <c r="D77" s="15"/>
      <c r="E77" s="16"/>
      <c r="F77" s="21" t="str">
        <f t="shared" ref="F77:F105" si="3">IF(E77="","",E77-E76)</f>
        <v/>
      </c>
      <c r="G77" s="24" t="str">
        <f t="shared" si="2"/>
        <v/>
      </c>
    </row>
    <row r="78" spans="2:26">
      <c r="B78" s="2">
        <v>4</v>
      </c>
      <c r="C78" s="4" t="s">
        <v>10</v>
      </c>
      <c r="D78" s="15"/>
      <c r="E78" s="16"/>
      <c r="F78" s="21" t="str">
        <f t="shared" si="3"/>
        <v/>
      </c>
      <c r="G78" s="24" t="str">
        <f t="shared" si="2"/>
        <v/>
      </c>
    </row>
    <row r="79" spans="2:26">
      <c r="B79" s="2">
        <v>5</v>
      </c>
      <c r="C79" s="4" t="s">
        <v>11</v>
      </c>
      <c r="D79" s="15"/>
      <c r="E79" s="16"/>
      <c r="F79" s="21" t="str">
        <f t="shared" si="3"/>
        <v/>
      </c>
      <c r="G79" s="24" t="str">
        <f t="shared" si="2"/>
        <v/>
      </c>
    </row>
    <row r="80" spans="2:26">
      <c r="B80" s="2">
        <v>6</v>
      </c>
      <c r="C80" s="4" t="s">
        <v>4</v>
      </c>
      <c r="D80" s="15"/>
      <c r="E80" s="16"/>
      <c r="F80" s="21" t="str">
        <f t="shared" si="3"/>
        <v/>
      </c>
      <c r="G80" s="24" t="str">
        <f t="shared" si="2"/>
        <v/>
      </c>
    </row>
    <row r="81" spans="2:26">
      <c r="B81" s="2">
        <v>7</v>
      </c>
      <c r="C81" s="4" t="s">
        <v>6</v>
      </c>
      <c r="D81" s="15"/>
      <c r="E81" s="16"/>
      <c r="F81" s="21" t="str">
        <f t="shared" si="3"/>
        <v/>
      </c>
      <c r="G81" s="24" t="str">
        <f t="shared" si="2"/>
        <v/>
      </c>
    </row>
    <row r="82" spans="2:26">
      <c r="B82" s="2">
        <v>8</v>
      </c>
      <c r="C82" s="4" t="s">
        <v>7</v>
      </c>
      <c r="D82" s="15"/>
      <c r="E82" s="16"/>
      <c r="F82" s="21" t="str">
        <f t="shared" si="3"/>
        <v/>
      </c>
      <c r="G82" s="24" t="str">
        <f t="shared" si="2"/>
        <v/>
      </c>
    </row>
    <row r="83" spans="2:26">
      <c r="B83" s="2">
        <v>9</v>
      </c>
      <c r="C83" s="4" t="s">
        <v>8</v>
      </c>
      <c r="D83" s="15"/>
      <c r="E83" s="16"/>
      <c r="F83" s="21" t="str">
        <f t="shared" si="3"/>
        <v/>
      </c>
      <c r="G83" s="24" t="str">
        <f t="shared" si="2"/>
        <v/>
      </c>
    </row>
    <row r="84" spans="2:26">
      <c r="B84" s="2">
        <v>10</v>
      </c>
      <c r="C84" s="4" t="s">
        <v>9</v>
      </c>
      <c r="D84" s="15"/>
      <c r="E84" s="16"/>
      <c r="F84" s="21" t="str">
        <f t="shared" si="3"/>
        <v/>
      </c>
      <c r="G84" s="24" t="str">
        <f t="shared" si="2"/>
        <v/>
      </c>
    </row>
    <row r="85" spans="2:26">
      <c r="B85" s="2">
        <v>11</v>
      </c>
      <c r="C85" s="4" t="s">
        <v>10</v>
      </c>
      <c r="D85" s="15"/>
      <c r="E85" s="16"/>
      <c r="F85" s="21" t="str">
        <f t="shared" si="3"/>
        <v/>
      </c>
      <c r="G85" s="24" t="str">
        <f t="shared" si="2"/>
        <v/>
      </c>
    </row>
    <row r="86" spans="2:26">
      <c r="B86" s="2">
        <v>12</v>
      </c>
      <c r="C86" s="4" t="s">
        <v>11</v>
      </c>
      <c r="D86" s="15"/>
      <c r="E86" s="16"/>
      <c r="F86" s="21" t="str">
        <f t="shared" si="3"/>
        <v/>
      </c>
      <c r="G86" s="24" t="str">
        <f t="shared" si="2"/>
        <v/>
      </c>
    </row>
    <row r="87" spans="2:26">
      <c r="B87" s="2">
        <v>13</v>
      </c>
      <c r="C87" s="4" t="s">
        <v>4</v>
      </c>
      <c r="D87" s="15"/>
      <c r="E87" s="16"/>
      <c r="F87" s="21" t="str">
        <f t="shared" si="3"/>
        <v/>
      </c>
      <c r="G87" s="24" t="str">
        <f t="shared" si="2"/>
        <v/>
      </c>
    </row>
    <row r="88" spans="2:26">
      <c r="B88" s="2">
        <v>14</v>
      </c>
      <c r="C88" s="4" t="s">
        <v>6</v>
      </c>
      <c r="D88" s="15"/>
      <c r="E88" s="16"/>
      <c r="F88" s="21" t="str">
        <f t="shared" si="3"/>
        <v/>
      </c>
      <c r="G88" s="24" t="str">
        <f t="shared" si="2"/>
        <v/>
      </c>
    </row>
    <row r="89" spans="2:26">
      <c r="B89" s="2">
        <v>15</v>
      </c>
      <c r="C89" s="4" t="s">
        <v>7</v>
      </c>
      <c r="D89" s="15"/>
      <c r="E89" s="16"/>
      <c r="F89" s="21" t="str">
        <f t="shared" si="3"/>
        <v/>
      </c>
      <c r="G89" s="24" t="str">
        <f t="shared" si="2"/>
        <v/>
      </c>
    </row>
    <row r="90" spans="2:26">
      <c r="B90" s="2">
        <v>16</v>
      </c>
      <c r="C90" s="4" t="s">
        <v>8</v>
      </c>
      <c r="D90" s="15"/>
      <c r="E90" s="16"/>
      <c r="F90" s="21" t="str">
        <f t="shared" si="3"/>
        <v/>
      </c>
      <c r="G90" s="24" t="str">
        <f t="shared" si="2"/>
        <v/>
      </c>
    </row>
    <row r="91" spans="2:26">
      <c r="B91" s="2">
        <v>17</v>
      </c>
      <c r="C91" s="4" t="s">
        <v>9</v>
      </c>
      <c r="D91" s="15"/>
      <c r="E91" s="16"/>
      <c r="F91" s="21" t="str">
        <f t="shared" si="3"/>
        <v/>
      </c>
      <c r="G91" s="24" t="str">
        <f t="shared" si="2"/>
        <v/>
      </c>
    </row>
    <row r="92" spans="2:26">
      <c r="B92" s="2">
        <v>18</v>
      </c>
      <c r="C92" s="4" t="s">
        <v>10</v>
      </c>
      <c r="D92" s="15"/>
      <c r="E92" s="16"/>
      <c r="F92" s="21" t="str">
        <f t="shared" si="3"/>
        <v/>
      </c>
      <c r="G92" s="24" t="str">
        <f t="shared" si="2"/>
        <v/>
      </c>
    </row>
    <row r="93" spans="2:26">
      <c r="B93" s="2">
        <v>19</v>
      </c>
      <c r="C93" s="4" t="s">
        <v>11</v>
      </c>
      <c r="D93" s="15"/>
      <c r="E93" s="16"/>
      <c r="F93" s="21" t="str">
        <f t="shared" si="3"/>
        <v/>
      </c>
      <c r="G93" s="24" t="str">
        <f t="shared" si="2"/>
        <v/>
      </c>
    </row>
    <row r="94" spans="2:26">
      <c r="B94" s="2">
        <v>20</v>
      </c>
      <c r="C94" s="4" t="s">
        <v>4</v>
      </c>
      <c r="D94" s="15"/>
      <c r="E94" s="16"/>
      <c r="F94" s="21" t="str">
        <f t="shared" si="3"/>
        <v/>
      </c>
      <c r="G94" s="24" t="str">
        <f t="shared" si="2"/>
        <v/>
      </c>
    </row>
    <row r="95" spans="2:26">
      <c r="B95" s="2">
        <v>21</v>
      </c>
      <c r="C95" s="4" t="s">
        <v>6</v>
      </c>
      <c r="D95" s="15"/>
      <c r="E95" s="16"/>
      <c r="F95" s="21" t="str">
        <f t="shared" si="3"/>
        <v/>
      </c>
      <c r="G95" s="24" t="str">
        <f t="shared" si="2"/>
        <v/>
      </c>
    </row>
    <row r="96" spans="2:26">
      <c r="B96" s="2">
        <v>22</v>
      </c>
      <c r="C96" s="4" t="s">
        <v>7</v>
      </c>
      <c r="D96" s="15"/>
      <c r="E96" s="16"/>
      <c r="F96" s="21" t="str">
        <f t="shared" si="3"/>
        <v/>
      </c>
      <c r="G96" s="24" t="str">
        <f t="shared" si="2"/>
        <v/>
      </c>
      <c r="X96" s="54" t="s">
        <v>142</v>
      </c>
      <c r="Y96" s="54"/>
      <c r="Z96" s="54"/>
    </row>
    <row r="97" spans="2:26">
      <c r="B97" s="2">
        <v>23</v>
      </c>
      <c r="C97" s="4" t="s">
        <v>8</v>
      </c>
      <c r="D97" s="15"/>
      <c r="E97" s="16"/>
      <c r="F97" s="21" t="str">
        <f t="shared" si="3"/>
        <v/>
      </c>
      <c r="G97" s="24" t="str">
        <f t="shared" si="2"/>
        <v/>
      </c>
      <c r="X97" s="54"/>
      <c r="Y97" s="54"/>
      <c r="Z97" s="54"/>
    </row>
    <row r="98" spans="2:26">
      <c r="B98" s="2">
        <v>24</v>
      </c>
      <c r="C98" s="4" t="s">
        <v>9</v>
      </c>
      <c r="D98" s="15"/>
      <c r="E98" s="16"/>
      <c r="F98" s="21" t="str">
        <f t="shared" si="3"/>
        <v/>
      </c>
      <c r="G98" s="24" t="str">
        <f t="shared" si="2"/>
        <v/>
      </c>
      <c r="X98" s="54"/>
      <c r="Y98" s="54"/>
      <c r="Z98" s="54"/>
    </row>
    <row r="99" spans="2:26">
      <c r="B99" s="2">
        <v>25</v>
      </c>
      <c r="C99" s="4" t="s">
        <v>10</v>
      </c>
      <c r="D99" s="15"/>
      <c r="E99" s="16"/>
      <c r="F99" s="21" t="str">
        <f t="shared" si="3"/>
        <v/>
      </c>
      <c r="G99" s="24" t="str">
        <f t="shared" si="2"/>
        <v/>
      </c>
      <c r="X99" s="54"/>
      <c r="Y99" s="54"/>
      <c r="Z99" s="54"/>
    </row>
    <row r="100" spans="2:26">
      <c r="B100" s="2">
        <v>26</v>
      </c>
      <c r="C100" s="4" t="s">
        <v>11</v>
      </c>
      <c r="D100" s="15"/>
      <c r="E100" s="16"/>
      <c r="F100" s="21" t="str">
        <f t="shared" si="3"/>
        <v/>
      </c>
      <c r="G100" s="24" t="str">
        <f t="shared" si="2"/>
        <v/>
      </c>
      <c r="X100" s="54"/>
      <c r="Y100" s="54"/>
      <c r="Z100" s="54"/>
    </row>
    <row r="101" spans="2:26">
      <c r="B101" s="2">
        <v>27</v>
      </c>
      <c r="C101" s="4" t="s">
        <v>4</v>
      </c>
      <c r="D101" s="15"/>
      <c r="E101" s="16"/>
      <c r="F101" s="21" t="str">
        <f t="shared" si="3"/>
        <v/>
      </c>
      <c r="G101" s="24" t="str">
        <f t="shared" si="2"/>
        <v/>
      </c>
      <c r="X101" s="54"/>
      <c r="Y101" s="54"/>
      <c r="Z101" s="54"/>
    </row>
    <row r="102" spans="2:26">
      <c r="B102" s="2">
        <v>28</v>
      </c>
      <c r="C102" s="4" t="s">
        <v>6</v>
      </c>
      <c r="D102" s="15"/>
      <c r="E102" s="16"/>
      <c r="F102" s="21" t="str">
        <f t="shared" si="3"/>
        <v/>
      </c>
      <c r="G102" s="24" t="str">
        <f t="shared" si="2"/>
        <v/>
      </c>
      <c r="X102" s="54"/>
      <c r="Y102" s="54"/>
      <c r="Z102" s="54"/>
    </row>
    <row r="103" spans="2:26">
      <c r="B103" s="2">
        <v>29</v>
      </c>
      <c r="C103" s="4" t="s">
        <v>7</v>
      </c>
      <c r="D103" s="15"/>
      <c r="E103" s="16"/>
      <c r="F103" s="21" t="str">
        <f t="shared" si="3"/>
        <v/>
      </c>
      <c r="G103" s="24" t="str">
        <f t="shared" si="2"/>
        <v/>
      </c>
      <c r="X103" s="54"/>
      <c r="Y103" s="54"/>
      <c r="Z103" s="54"/>
    </row>
    <row r="104" spans="2:26">
      <c r="B104" s="2">
        <v>30</v>
      </c>
      <c r="C104" s="4" t="s">
        <v>8</v>
      </c>
      <c r="D104" s="15"/>
      <c r="E104" s="16"/>
      <c r="F104" s="21" t="str">
        <f t="shared" si="3"/>
        <v/>
      </c>
      <c r="G104" s="24" t="str">
        <f t="shared" si="2"/>
        <v/>
      </c>
      <c r="X104" s="54"/>
      <c r="Y104" s="54"/>
      <c r="Z104" s="54"/>
    </row>
    <row r="105" spans="2:26" ht="19.5" thickBot="1">
      <c r="B105" s="5">
        <v>31</v>
      </c>
      <c r="C105" s="6" t="s">
        <v>9</v>
      </c>
      <c r="D105" s="17"/>
      <c r="E105" s="18"/>
      <c r="F105" s="25" t="str">
        <f t="shared" si="3"/>
        <v/>
      </c>
      <c r="G105" s="26" t="str">
        <f t="shared" si="2"/>
        <v/>
      </c>
      <c r="X105" s="54"/>
      <c r="Y105" s="54"/>
      <c r="Z105" s="54"/>
    </row>
    <row r="107" spans="2:26" ht="19.5" thickBot="1"/>
    <row r="108" spans="2:26" ht="22.5">
      <c r="B108" s="64" t="s">
        <v>21</v>
      </c>
      <c r="C108" s="65"/>
      <c r="D108" s="65"/>
      <c r="E108" s="65"/>
      <c r="F108" s="65"/>
      <c r="G108" s="66"/>
    </row>
    <row r="109" spans="2:26">
      <c r="B109" s="2" t="s">
        <v>0</v>
      </c>
      <c r="C109" s="3" t="s">
        <v>1</v>
      </c>
      <c r="D109" s="3" t="s">
        <v>131</v>
      </c>
      <c r="E109" s="3" t="s">
        <v>132</v>
      </c>
      <c r="F109" s="10" t="s">
        <v>2</v>
      </c>
      <c r="G109" s="11" t="s">
        <v>133</v>
      </c>
    </row>
    <row r="110" spans="2:26">
      <c r="B110" s="2">
        <v>1</v>
      </c>
      <c r="C110" s="4" t="s">
        <v>22</v>
      </c>
      <c r="D110" s="13"/>
      <c r="E110" s="14"/>
      <c r="F110" s="19" t="str">
        <f>IF(E110="","",E110-E105)</f>
        <v/>
      </c>
      <c r="G110" s="23" t="str">
        <f>IF(D110="","",E110*4*(D110/6000))</f>
        <v/>
      </c>
    </row>
    <row r="111" spans="2:26">
      <c r="B111" s="2">
        <v>2</v>
      </c>
      <c r="C111" s="4" t="s">
        <v>11</v>
      </c>
      <c r="D111" s="15"/>
      <c r="E111" s="16"/>
      <c r="F111" s="21" t="str">
        <f>IF(E111="","",E111-E110)</f>
        <v/>
      </c>
      <c r="G111" s="24" t="str">
        <f t="shared" ref="G111:G140" si="4">IF(D111="","",E111*4*(D111/6000))</f>
        <v/>
      </c>
    </row>
    <row r="112" spans="2:26">
      <c r="B112" s="2">
        <v>3</v>
      </c>
      <c r="C112" s="4" t="s">
        <v>4</v>
      </c>
      <c r="D112" s="15"/>
      <c r="E112" s="16"/>
      <c r="F112" s="21" t="str">
        <f t="shared" ref="F112:F140" si="5">IF(E112="","",E112-E111)</f>
        <v/>
      </c>
      <c r="G112" s="24" t="str">
        <f t="shared" si="4"/>
        <v/>
      </c>
    </row>
    <row r="113" spans="2:7">
      <c r="B113" s="2">
        <v>4</v>
      </c>
      <c r="C113" s="4" t="s">
        <v>6</v>
      </c>
      <c r="D113" s="15"/>
      <c r="E113" s="16"/>
      <c r="F113" s="21" t="str">
        <f t="shared" si="5"/>
        <v/>
      </c>
      <c r="G113" s="24" t="str">
        <f t="shared" si="4"/>
        <v/>
      </c>
    </row>
    <row r="114" spans="2:7">
      <c r="B114" s="2">
        <v>5</v>
      </c>
      <c r="C114" s="4" t="s">
        <v>7</v>
      </c>
      <c r="D114" s="15"/>
      <c r="E114" s="16"/>
      <c r="F114" s="21" t="str">
        <f t="shared" si="5"/>
        <v/>
      </c>
      <c r="G114" s="24" t="str">
        <f t="shared" si="4"/>
        <v/>
      </c>
    </row>
    <row r="115" spans="2:7">
      <c r="B115" s="2">
        <v>6</v>
      </c>
      <c r="C115" s="4" t="s">
        <v>8</v>
      </c>
      <c r="D115" s="15"/>
      <c r="E115" s="16"/>
      <c r="F115" s="21" t="str">
        <f t="shared" si="5"/>
        <v/>
      </c>
      <c r="G115" s="24" t="str">
        <f t="shared" si="4"/>
        <v/>
      </c>
    </row>
    <row r="116" spans="2:7">
      <c r="B116" s="2">
        <v>7</v>
      </c>
      <c r="C116" s="4" t="s">
        <v>9</v>
      </c>
      <c r="D116" s="15"/>
      <c r="E116" s="16"/>
      <c r="F116" s="21" t="str">
        <f t="shared" si="5"/>
        <v/>
      </c>
      <c r="G116" s="24" t="str">
        <f t="shared" si="4"/>
        <v/>
      </c>
    </row>
    <row r="117" spans="2:7">
      <c r="B117" s="2">
        <v>8</v>
      </c>
      <c r="C117" s="4" t="s">
        <v>10</v>
      </c>
      <c r="D117" s="15"/>
      <c r="E117" s="16"/>
      <c r="F117" s="21" t="str">
        <f t="shared" si="5"/>
        <v/>
      </c>
      <c r="G117" s="24" t="str">
        <f t="shared" si="4"/>
        <v/>
      </c>
    </row>
    <row r="118" spans="2:7">
      <c r="B118" s="2">
        <v>9</v>
      </c>
      <c r="C118" s="4" t="s">
        <v>11</v>
      </c>
      <c r="D118" s="15"/>
      <c r="E118" s="16"/>
      <c r="F118" s="21" t="str">
        <f t="shared" si="5"/>
        <v/>
      </c>
      <c r="G118" s="24" t="str">
        <f t="shared" si="4"/>
        <v/>
      </c>
    </row>
    <row r="119" spans="2:7">
      <c r="B119" s="2">
        <v>10</v>
      </c>
      <c r="C119" s="4" t="s">
        <v>4</v>
      </c>
      <c r="D119" s="15"/>
      <c r="E119" s="16"/>
      <c r="F119" s="21" t="str">
        <f t="shared" si="5"/>
        <v/>
      </c>
      <c r="G119" s="24" t="str">
        <f t="shared" si="4"/>
        <v/>
      </c>
    </row>
    <row r="120" spans="2:7">
      <c r="B120" s="2">
        <v>11</v>
      </c>
      <c r="C120" s="4" t="s">
        <v>6</v>
      </c>
      <c r="D120" s="15"/>
      <c r="E120" s="16"/>
      <c r="F120" s="21" t="str">
        <f t="shared" si="5"/>
        <v/>
      </c>
      <c r="G120" s="24" t="str">
        <f t="shared" si="4"/>
        <v/>
      </c>
    </row>
    <row r="121" spans="2:7">
      <c r="B121" s="2">
        <v>12</v>
      </c>
      <c r="C121" s="4" t="s">
        <v>7</v>
      </c>
      <c r="D121" s="15"/>
      <c r="E121" s="16"/>
      <c r="F121" s="21" t="str">
        <f t="shared" si="5"/>
        <v/>
      </c>
      <c r="G121" s="24" t="str">
        <f t="shared" si="4"/>
        <v/>
      </c>
    </row>
    <row r="122" spans="2:7">
      <c r="B122" s="2">
        <v>13</v>
      </c>
      <c r="C122" s="4" t="s">
        <v>8</v>
      </c>
      <c r="D122" s="15"/>
      <c r="E122" s="16"/>
      <c r="F122" s="21" t="str">
        <f t="shared" si="5"/>
        <v/>
      </c>
      <c r="G122" s="24" t="str">
        <f t="shared" si="4"/>
        <v/>
      </c>
    </row>
    <row r="123" spans="2:7">
      <c r="B123" s="2">
        <v>14</v>
      </c>
      <c r="C123" s="4" t="s">
        <v>9</v>
      </c>
      <c r="D123" s="15"/>
      <c r="E123" s="16"/>
      <c r="F123" s="21" t="str">
        <f t="shared" si="5"/>
        <v/>
      </c>
      <c r="G123" s="24" t="str">
        <f t="shared" si="4"/>
        <v/>
      </c>
    </row>
    <row r="124" spans="2:7">
      <c r="B124" s="2">
        <v>15</v>
      </c>
      <c r="C124" s="4" t="s">
        <v>10</v>
      </c>
      <c r="D124" s="15"/>
      <c r="E124" s="16"/>
      <c r="F124" s="21" t="str">
        <f t="shared" si="5"/>
        <v/>
      </c>
      <c r="G124" s="24" t="str">
        <f t="shared" si="4"/>
        <v/>
      </c>
    </row>
    <row r="125" spans="2:7">
      <c r="B125" s="2">
        <v>16</v>
      </c>
      <c r="C125" s="4" t="s">
        <v>11</v>
      </c>
      <c r="D125" s="15"/>
      <c r="E125" s="16"/>
      <c r="F125" s="21" t="str">
        <f t="shared" si="5"/>
        <v/>
      </c>
      <c r="G125" s="24" t="str">
        <f t="shared" si="4"/>
        <v/>
      </c>
    </row>
    <row r="126" spans="2:7">
      <c r="B126" s="2">
        <v>17</v>
      </c>
      <c r="C126" s="4" t="s">
        <v>4</v>
      </c>
      <c r="D126" s="15"/>
      <c r="E126" s="16"/>
      <c r="F126" s="21" t="str">
        <f t="shared" si="5"/>
        <v/>
      </c>
      <c r="G126" s="24" t="str">
        <f t="shared" si="4"/>
        <v/>
      </c>
    </row>
    <row r="127" spans="2:7">
      <c r="B127" s="2">
        <v>18</v>
      </c>
      <c r="C127" s="4" t="s">
        <v>6</v>
      </c>
      <c r="D127" s="15"/>
      <c r="E127" s="16"/>
      <c r="F127" s="21" t="str">
        <f t="shared" si="5"/>
        <v/>
      </c>
      <c r="G127" s="24" t="str">
        <f t="shared" si="4"/>
        <v/>
      </c>
    </row>
    <row r="128" spans="2:7">
      <c r="B128" s="2">
        <v>19</v>
      </c>
      <c r="C128" s="4" t="s">
        <v>7</v>
      </c>
      <c r="D128" s="15"/>
      <c r="E128" s="16"/>
      <c r="F128" s="21" t="str">
        <f t="shared" si="5"/>
        <v/>
      </c>
      <c r="G128" s="24" t="str">
        <f t="shared" si="4"/>
        <v/>
      </c>
    </row>
    <row r="129" spans="2:26">
      <c r="B129" s="2">
        <v>20</v>
      </c>
      <c r="C129" s="4" t="s">
        <v>8</v>
      </c>
      <c r="D129" s="15"/>
      <c r="E129" s="16"/>
      <c r="F129" s="21" t="str">
        <f t="shared" si="5"/>
        <v/>
      </c>
      <c r="G129" s="24" t="str">
        <f t="shared" si="4"/>
        <v/>
      </c>
    </row>
    <row r="130" spans="2:26">
      <c r="B130" s="2">
        <v>21</v>
      </c>
      <c r="C130" s="4" t="s">
        <v>9</v>
      </c>
      <c r="D130" s="15"/>
      <c r="E130" s="16"/>
      <c r="F130" s="21" t="str">
        <f t="shared" si="5"/>
        <v/>
      </c>
      <c r="G130" s="24" t="str">
        <f t="shared" si="4"/>
        <v/>
      </c>
    </row>
    <row r="131" spans="2:26">
      <c r="B131" s="2">
        <v>22</v>
      </c>
      <c r="C131" s="4" t="s">
        <v>10</v>
      </c>
      <c r="D131" s="15"/>
      <c r="E131" s="16"/>
      <c r="F131" s="21" t="str">
        <f t="shared" si="5"/>
        <v/>
      </c>
      <c r="G131" s="24" t="str">
        <f t="shared" si="4"/>
        <v/>
      </c>
      <c r="X131" s="54" t="s">
        <v>141</v>
      </c>
      <c r="Y131" s="54"/>
      <c r="Z131" s="54"/>
    </row>
    <row r="132" spans="2:26">
      <c r="B132" s="2">
        <v>23</v>
      </c>
      <c r="C132" s="4" t="s">
        <v>11</v>
      </c>
      <c r="D132" s="15"/>
      <c r="E132" s="16"/>
      <c r="F132" s="21" t="str">
        <f t="shared" si="5"/>
        <v/>
      </c>
      <c r="G132" s="24" t="str">
        <f t="shared" si="4"/>
        <v/>
      </c>
      <c r="X132" s="54"/>
      <c r="Y132" s="54"/>
      <c r="Z132" s="54"/>
    </row>
    <row r="133" spans="2:26">
      <c r="B133" s="2">
        <v>24</v>
      </c>
      <c r="C133" s="4" t="s">
        <v>4</v>
      </c>
      <c r="D133" s="15"/>
      <c r="E133" s="16"/>
      <c r="F133" s="21" t="str">
        <f t="shared" si="5"/>
        <v/>
      </c>
      <c r="G133" s="24" t="str">
        <f t="shared" si="4"/>
        <v/>
      </c>
      <c r="X133" s="54"/>
      <c r="Y133" s="54"/>
      <c r="Z133" s="54"/>
    </row>
    <row r="134" spans="2:26">
      <c r="B134" s="2">
        <v>25</v>
      </c>
      <c r="C134" s="4" t="s">
        <v>6</v>
      </c>
      <c r="D134" s="15"/>
      <c r="E134" s="16"/>
      <c r="F134" s="21" t="str">
        <f t="shared" si="5"/>
        <v/>
      </c>
      <c r="G134" s="24" t="str">
        <f t="shared" si="4"/>
        <v/>
      </c>
      <c r="X134" s="54"/>
      <c r="Y134" s="54"/>
      <c r="Z134" s="54"/>
    </row>
    <row r="135" spans="2:26">
      <c r="B135" s="2">
        <v>26</v>
      </c>
      <c r="C135" s="4" t="s">
        <v>7</v>
      </c>
      <c r="D135" s="15"/>
      <c r="E135" s="16"/>
      <c r="F135" s="21" t="str">
        <f t="shared" si="5"/>
        <v/>
      </c>
      <c r="G135" s="24" t="str">
        <f t="shared" si="4"/>
        <v/>
      </c>
      <c r="X135" s="54"/>
      <c r="Y135" s="54"/>
      <c r="Z135" s="54"/>
    </row>
    <row r="136" spans="2:26">
      <c r="B136" s="2">
        <v>27</v>
      </c>
      <c r="C136" s="4" t="s">
        <v>8</v>
      </c>
      <c r="D136" s="15"/>
      <c r="E136" s="16"/>
      <c r="F136" s="21" t="str">
        <f t="shared" si="5"/>
        <v/>
      </c>
      <c r="G136" s="24" t="str">
        <f t="shared" si="4"/>
        <v/>
      </c>
      <c r="X136" s="54"/>
      <c r="Y136" s="54"/>
      <c r="Z136" s="54"/>
    </row>
    <row r="137" spans="2:26">
      <c r="B137" s="2">
        <v>28</v>
      </c>
      <c r="C137" s="4" t="s">
        <v>9</v>
      </c>
      <c r="D137" s="15"/>
      <c r="E137" s="16"/>
      <c r="F137" s="21" t="str">
        <f t="shared" si="5"/>
        <v/>
      </c>
      <c r="G137" s="24" t="str">
        <f t="shared" si="4"/>
        <v/>
      </c>
      <c r="X137" s="54"/>
      <c r="Y137" s="54"/>
      <c r="Z137" s="54"/>
    </row>
    <row r="138" spans="2:26">
      <c r="B138" s="2">
        <v>29</v>
      </c>
      <c r="C138" s="4" t="s">
        <v>10</v>
      </c>
      <c r="D138" s="15"/>
      <c r="E138" s="16"/>
      <c r="F138" s="21" t="str">
        <f t="shared" si="5"/>
        <v/>
      </c>
      <c r="G138" s="24" t="str">
        <f t="shared" si="4"/>
        <v/>
      </c>
      <c r="X138" s="54"/>
      <c r="Y138" s="54"/>
      <c r="Z138" s="54"/>
    </row>
    <row r="139" spans="2:26">
      <c r="B139" s="2">
        <v>30</v>
      </c>
      <c r="C139" s="4" t="s">
        <v>11</v>
      </c>
      <c r="D139" s="15"/>
      <c r="E139" s="16"/>
      <c r="F139" s="21" t="str">
        <f t="shared" si="5"/>
        <v/>
      </c>
      <c r="G139" s="24" t="str">
        <f t="shared" si="4"/>
        <v/>
      </c>
      <c r="X139" s="54"/>
      <c r="Y139" s="54"/>
      <c r="Z139" s="54"/>
    </row>
    <row r="140" spans="2:26" ht="19.5" thickBot="1">
      <c r="B140" s="5">
        <v>31</v>
      </c>
      <c r="C140" s="6" t="s">
        <v>4</v>
      </c>
      <c r="D140" s="17"/>
      <c r="E140" s="18"/>
      <c r="F140" s="25" t="str">
        <f t="shared" si="5"/>
        <v/>
      </c>
      <c r="G140" s="26" t="str">
        <f t="shared" si="4"/>
        <v/>
      </c>
      <c r="X140" s="54"/>
      <c r="Y140" s="54"/>
      <c r="Z140" s="54"/>
    </row>
  </sheetData>
  <mergeCells count="29">
    <mergeCell ref="Z22:Z23"/>
    <mergeCell ref="Z14:Z15"/>
    <mergeCell ref="Z10:Z11"/>
    <mergeCell ref="U3:Z7"/>
    <mergeCell ref="W10:Y11"/>
    <mergeCell ref="W14:Y15"/>
    <mergeCell ref="W9:Z9"/>
    <mergeCell ref="W13:Z13"/>
    <mergeCell ref="W21:Z21"/>
    <mergeCell ref="W17:Z17"/>
    <mergeCell ref="W22:Y23"/>
    <mergeCell ref="W18:Y19"/>
    <mergeCell ref="Z18:Z19"/>
    <mergeCell ref="X96:Z105"/>
    <mergeCell ref="X131:Z140"/>
    <mergeCell ref="D25:F32"/>
    <mergeCell ref="K25:M32"/>
    <mergeCell ref="R25:T32"/>
    <mergeCell ref="W26:Y27"/>
    <mergeCell ref="Z26:Z27"/>
    <mergeCell ref="B38:G38"/>
    <mergeCell ref="B73:G73"/>
    <mergeCell ref="B108:G108"/>
    <mergeCell ref="W30:W31"/>
    <mergeCell ref="X30:Y31"/>
    <mergeCell ref="W29:Z29"/>
    <mergeCell ref="W25:Z25"/>
    <mergeCell ref="Z30:Z31"/>
    <mergeCell ref="X61:Z70"/>
  </mergeCells>
  <phoneticPr fontId="1"/>
  <conditionalFormatting sqref="C40:C69">
    <cfRule type="containsText" dxfId="13" priority="13" operator="containsText" text="土">
      <formula>NOT(ISERROR(SEARCH("土",C40)))</formula>
    </cfRule>
    <cfRule type="containsText" dxfId="12" priority="14" operator="containsText" text="日">
      <formula>NOT(ISERROR(SEARCH("日",C40)))</formula>
    </cfRule>
  </conditionalFormatting>
  <conditionalFormatting sqref="C75:C105">
    <cfRule type="containsText" dxfId="11" priority="11" operator="containsText" text="土">
      <formula>NOT(ISERROR(SEARCH("土",C75)))</formula>
    </cfRule>
    <cfRule type="containsText" dxfId="10" priority="12" operator="containsText" text="日">
      <formula>NOT(ISERROR(SEARCH("日",C75)))</formula>
    </cfRule>
  </conditionalFormatting>
  <conditionalFormatting sqref="C110:C140">
    <cfRule type="containsText" dxfId="9" priority="9" operator="containsText" text="土">
      <formula>NOT(ISERROR(SEARCH("土",C110)))</formula>
    </cfRule>
    <cfRule type="containsText" dxfId="8" priority="10" operator="containsText" text="日">
      <formula>NOT(ISERROR(SEARCH("日",C110)))</formula>
    </cfRule>
  </conditionalFormatting>
  <conditionalFormatting sqref="F40:F69 C70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F75:F105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F110:F140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E40:E69 E75:E105 E110:E140">
    <cfRule type="containsBlanks" dxfId="1" priority="2">
      <formula>LEN(TRIM(E40))=0</formula>
    </cfRule>
  </conditionalFormatting>
  <conditionalFormatting sqref="E75:E105 E40:E69 E110:E140">
    <cfRule type="cellIs" dxfId="0" priority="18" operator="lessThanOrEqual">
      <formula>$W$14</formula>
    </cfRule>
  </conditionalFormatting>
  <hyperlinks>
    <hyperlink ref="D25:F32" location="歩数管理表!AA67" display="6月をみる"/>
    <hyperlink ref="K25:M32" location="歩数管理表!AA101" display="7月をみる"/>
    <hyperlink ref="R25:T32" location="歩数管理表!AA135" display="8月をみる"/>
    <hyperlink ref="X61:Z70" location="歩数管理表!A1" display="路線図をみる"/>
    <hyperlink ref="X96:Z105" location="歩数管理表!A1" display="路線図を見る"/>
    <hyperlink ref="X131:Z140" location="歩数管理表!A1" display="路線図をみる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rowBreaks count="3" manualBreakCount="3">
    <brk id="36" max="17" man="1"/>
    <brk id="71" max="26" man="1"/>
    <brk id="106" max="26" man="1"/>
  </rowBreaks>
  <colBreaks count="1" manualBreakCount="1">
    <brk id="27" max="6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24"/>
  <sheetViews>
    <sheetView workbookViewId="0">
      <selection activeCell="D5" sqref="D5"/>
    </sheetView>
  </sheetViews>
  <sheetFormatPr defaultRowHeight="15"/>
  <cols>
    <col min="1" max="1" width="2.42578125" customWidth="1"/>
  </cols>
  <sheetData>
    <row r="2" spans="2:4">
      <c r="B2" s="9">
        <f>歩数管理表!W22</f>
        <v>23000</v>
      </c>
      <c r="C2" s="9" t="s">
        <v>26</v>
      </c>
      <c r="D2" s="9" t="str">
        <f>VLOOKUP(B2,B4:D119,3,1)</f>
        <v>新横浜駅に向かっています。</v>
      </c>
    </row>
    <row r="3" spans="2:4">
      <c r="B3" s="9"/>
      <c r="C3" s="9"/>
      <c r="D3" s="9"/>
    </row>
    <row r="4" spans="2:4">
      <c r="B4" s="9">
        <v>0</v>
      </c>
      <c r="C4" s="9" t="s">
        <v>27</v>
      </c>
      <c r="D4" s="9" t="s">
        <v>136</v>
      </c>
    </row>
    <row r="5" spans="2:4">
      <c r="B5" s="9">
        <v>1</v>
      </c>
      <c r="C5" s="9"/>
      <c r="D5" s="9" t="s">
        <v>28</v>
      </c>
    </row>
    <row r="6" spans="2:4">
      <c r="B6" s="9">
        <v>10300</v>
      </c>
      <c r="C6" s="9"/>
      <c r="D6" s="9" t="s">
        <v>30</v>
      </c>
    </row>
    <row r="7" spans="2:4">
      <c r="B7" s="9">
        <v>11300</v>
      </c>
      <c r="C7" s="9" t="s">
        <v>31</v>
      </c>
      <c r="D7" s="9" t="s">
        <v>29</v>
      </c>
    </row>
    <row r="8" spans="2:4">
      <c r="B8" s="9">
        <v>11400</v>
      </c>
      <c r="C8" s="9"/>
      <c r="D8" s="9" t="s">
        <v>32</v>
      </c>
    </row>
    <row r="9" spans="2:4">
      <c r="B9" s="9">
        <v>20000</v>
      </c>
      <c r="C9" s="9"/>
      <c r="D9" s="9" t="s">
        <v>33</v>
      </c>
    </row>
    <row r="10" spans="2:4">
      <c r="B10" s="9">
        <v>30000</v>
      </c>
      <c r="C10" s="9"/>
      <c r="D10" s="9" t="s">
        <v>34</v>
      </c>
    </row>
    <row r="11" spans="2:4">
      <c r="B11" s="9">
        <v>47000</v>
      </c>
      <c r="C11" s="9"/>
      <c r="D11" s="9" t="s">
        <v>35</v>
      </c>
    </row>
    <row r="12" spans="2:4">
      <c r="B12" s="9">
        <v>48000</v>
      </c>
      <c r="C12" s="9" t="s">
        <v>37</v>
      </c>
      <c r="D12" s="9" t="s">
        <v>36</v>
      </c>
    </row>
    <row r="13" spans="2:4">
      <c r="B13" s="9">
        <v>48100</v>
      </c>
      <c r="C13" s="9"/>
      <c r="D13" s="9" t="s">
        <v>38</v>
      </c>
    </row>
    <row r="14" spans="2:4">
      <c r="B14" s="9">
        <v>50000</v>
      </c>
      <c r="C14" s="9"/>
      <c r="D14" s="9" t="s">
        <v>39</v>
      </c>
    </row>
    <row r="15" spans="2:4">
      <c r="B15" s="9">
        <v>60000</v>
      </c>
      <c r="C15" s="9"/>
      <c r="D15" s="9" t="s">
        <v>39</v>
      </c>
    </row>
    <row r="16" spans="2:4">
      <c r="B16" s="9">
        <v>70000</v>
      </c>
      <c r="C16" s="9"/>
      <c r="D16" s="9" t="s">
        <v>40</v>
      </c>
    </row>
    <row r="17" spans="2:4">
      <c r="B17" s="9">
        <v>80000</v>
      </c>
      <c r="C17" s="9"/>
      <c r="D17" s="9" t="s">
        <v>40</v>
      </c>
    </row>
    <row r="18" spans="2:4">
      <c r="B18" s="9">
        <v>90000</v>
      </c>
      <c r="C18" s="9"/>
      <c r="D18" s="9" t="s">
        <v>41</v>
      </c>
    </row>
    <row r="19" spans="2:4">
      <c r="B19" s="9">
        <v>100000</v>
      </c>
      <c r="C19" s="9"/>
      <c r="D19" s="9" t="s">
        <v>41</v>
      </c>
    </row>
    <row r="20" spans="2:4">
      <c r="B20" s="9">
        <v>110000</v>
      </c>
      <c r="C20" s="9"/>
      <c r="D20" s="9" t="s">
        <v>41</v>
      </c>
    </row>
    <row r="21" spans="2:4">
      <c r="B21" s="9">
        <v>120000</v>
      </c>
      <c r="C21" s="9"/>
      <c r="D21" s="9" t="s">
        <v>42</v>
      </c>
    </row>
    <row r="22" spans="2:4">
      <c r="B22" s="9">
        <v>130000</v>
      </c>
      <c r="C22" s="9"/>
      <c r="D22" s="9" t="s">
        <v>42</v>
      </c>
    </row>
    <row r="23" spans="2:4">
      <c r="B23" s="9">
        <v>140000</v>
      </c>
      <c r="C23" s="9" t="s">
        <v>43</v>
      </c>
      <c r="D23" s="9" t="s">
        <v>44</v>
      </c>
    </row>
    <row r="24" spans="2:4">
      <c r="B24" s="9">
        <v>141000</v>
      </c>
      <c r="C24" s="9"/>
      <c r="D24" s="9" t="s">
        <v>45</v>
      </c>
    </row>
    <row r="25" spans="2:4">
      <c r="B25" s="9">
        <v>150000</v>
      </c>
      <c r="C25" s="9"/>
      <c r="D25" s="9" t="s">
        <v>46</v>
      </c>
    </row>
    <row r="26" spans="2:4">
      <c r="B26" s="9">
        <v>160000</v>
      </c>
      <c r="C26" s="9"/>
      <c r="D26" s="9" t="s">
        <v>59</v>
      </c>
    </row>
    <row r="27" spans="2:4">
      <c r="B27" s="9">
        <v>170000</v>
      </c>
      <c r="C27" s="9"/>
      <c r="D27" s="9" t="s">
        <v>47</v>
      </c>
    </row>
    <row r="28" spans="2:4">
      <c r="B28" s="9">
        <v>174000</v>
      </c>
      <c r="C28" s="9" t="s">
        <v>48</v>
      </c>
      <c r="D28" s="9" t="s">
        <v>49</v>
      </c>
    </row>
    <row r="29" spans="2:4">
      <c r="B29" s="9">
        <v>175000</v>
      </c>
      <c r="C29" s="9"/>
      <c r="D29" s="9" t="s">
        <v>50</v>
      </c>
    </row>
    <row r="30" spans="2:4">
      <c r="B30" s="9">
        <v>180000</v>
      </c>
      <c r="C30" s="9"/>
      <c r="D30" s="9" t="s">
        <v>51</v>
      </c>
    </row>
    <row r="31" spans="2:4">
      <c r="B31" s="9">
        <v>190000</v>
      </c>
      <c r="C31" s="9"/>
      <c r="D31" s="9" t="s">
        <v>60</v>
      </c>
    </row>
    <row r="32" spans="2:4">
      <c r="B32" s="9">
        <v>200000</v>
      </c>
      <c r="C32" s="9"/>
      <c r="D32" s="9" t="s">
        <v>52</v>
      </c>
    </row>
    <row r="33" spans="2:4">
      <c r="B33" s="9">
        <v>201200</v>
      </c>
      <c r="C33" s="9" t="s">
        <v>53</v>
      </c>
      <c r="D33" s="9" t="s">
        <v>54</v>
      </c>
    </row>
    <row r="34" spans="2:4">
      <c r="B34" s="9">
        <v>202000</v>
      </c>
      <c r="C34" s="9"/>
      <c r="D34" s="9" t="s">
        <v>55</v>
      </c>
    </row>
    <row r="35" spans="2:4">
      <c r="B35" s="9">
        <v>210000</v>
      </c>
      <c r="C35" s="9"/>
      <c r="D35" s="9" t="s">
        <v>56</v>
      </c>
    </row>
    <row r="36" spans="2:4">
      <c r="B36" s="9">
        <v>220000</v>
      </c>
      <c r="C36" s="9"/>
      <c r="D36" s="9" t="s">
        <v>56</v>
      </c>
    </row>
    <row r="37" spans="2:4">
      <c r="B37" s="9">
        <v>230000</v>
      </c>
      <c r="C37" s="9"/>
      <c r="D37" s="9" t="s">
        <v>57</v>
      </c>
    </row>
    <row r="38" spans="2:4">
      <c r="B38" s="9">
        <v>240000</v>
      </c>
      <c r="C38" s="9"/>
      <c r="D38" s="9" t="s">
        <v>58</v>
      </c>
    </row>
    <row r="39" spans="2:4">
      <c r="B39" s="9">
        <v>244000</v>
      </c>
      <c r="C39" s="9" t="s">
        <v>61</v>
      </c>
      <c r="D39" s="9" t="s">
        <v>62</v>
      </c>
    </row>
    <row r="40" spans="2:4">
      <c r="B40" s="9">
        <v>245000</v>
      </c>
      <c r="C40" s="9"/>
      <c r="D40" s="9" t="s">
        <v>63</v>
      </c>
    </row>
    <row r="41" spans="2:4">
      <c r="B41" s="9">
        <v>250000</v>
      </c>
      <c r="C41" s="9"/>
      <c r="D41" s="9" t="s">
        <v>64</v>
      </c>
    </row>
    <row r="42" spans="2:4">
      <c r="B42" s="9">
        <v>260000</v>
      </c>
      <c r="C42" s="9"/>
      <c r="D42" s="9" t="s">
        <v>64</v>
      </c>
    </row>
    <row r="43" spans="2:4">
      <c r="B43" s="9">
        <v>270000</v>
      </c>
      <c r="C43" s="9"/>
      <c r="D43" s="9" t="s">
        <v>65</v>
      </c>
    </row>
    <row r="44" spans="2:4">
      <c r="B44" s="9">
        <v>280000</v>
      </c>
      <c r="C44" s="9"/>
      <c r="D44" s="9" t="s">
        <v>66</v>
      </c>
    </row>
    <row r="45" spans="2:4">
      <c r="B45" s="9">
        <v>290000</v>
      </c>
      <c r="C45" s="9"/>
      <c r="D45" s="9" t="s">
        <v>67</v>
      </c>
    </row>
    <row r="46" spans="2:4">
      <c r="B46" s="9">
        <v>300000</v>
      </c>
      <c r="C46" s="9"/>
      <c r="D46" s="9" t="s">
        <v>67</v>
      </c>
    </row>
    <row r="47" spans="2:4">
      <c r="B47" s="9">
        <v>300400</v>
      </c>
      <c r="C47" s="9" t="s">
        <v>69</v>
      </c>
      <c r="D47" s="9" t="s">
        <v>68</v>
      </c>
    </row>
    <row r="48" spans="2:4">
      <c r="B48" s="9">
        <v>301000</v>
      </c>
      <c r="C48" s="9"/>
      <c r="D48" s="9" t="s">
        <v>70</v>
      </c>
    </row>
    <row r="49" spans="2:4">
      <c r="B49" s="9">
        <v>310000</v>
      </c>
      <c r="C49" s="9"/>
      <c r="D49" s="9" t="s">
        <v>70</v>
      </c>
    </row>
    <row r="50" spans="2:4">
      <c r="B50" s="9">
        <v>320000</v>
      </c>
      <c r="C50" s="9"/>
      <c r="D50" s="9" t="s">
        <v>71</v>
      </c>
    </row>
    <row r="51" spans="2:4">
      <c r="B51" s="9">
        <v>330000</v>
      </c>
      <c r="C51" s="9"/>
      <c r="D51" s="9" t="s">
        <v>71</v>
      </c>
    </row>
    <row r="52" spans="2:4">
      <c r="B52" s="9">
        <v>340000</v>
      </c>
      <c r="C52" s="9"/>
      <c r="D52" s="9" t="s">
        <v>72</v>
      </c>
    </row>
    <row r="53" spans="2:4">
      <c r="B53" s="9">
        <v>350000</v>
      </c>
      <c r="C53" s="9"/>
      <c r="D53" s="9" t="s">
        <v>73</v>
      </c>
    </row>
    <row r="54" spans="2:4">
      <c r="B54" s="9">
        <v>360000</v>
      </c>
      <c r="C54" s="9"/>
      <c r="D54" s="9" t="s">
        <v>73</v>
      </c>
    </row>
    <row r="55" spans="2:4">
      <c r="B55" s="9">
        <v>370000</v>
      </c>
      <c r="C55" s="9"/>
      <c r="D55" s="9" t="s">
        <v>74</v>
      </c>
    </row>
    <row r="56" spans="2:4">
      <c r="B56" s="9">
        <v>380000</v>
      </c>
      <c r="C56" s="9"/>
      <c r="D56" s="9" t="s">
        <v>74</v>
      </c>
    </row>
    <row r="57" spans="2:4">
      <c r="B57" s="9">
        <v>382200</v>
      </c>
      <c r="C57" s="9" t="s">
        <v>75</v>
      </c>
      <c r="D57" s="9" t="s">
        <v>76</v>
      </c>
    </row>
    <row r="58" spans="2:4">
      <c r="B58" s="9">
        <v>390000</v>
      </c>
      <c r="C58" s="9"/>
      <c r="D58" s="9" t="s">
        <v>77</v>
      </c>
    </row>
    <row r="59" spans="2:4">
      <c r="B59" s="9">
        <v>400000</v>
      </c>
      <c r="C59" s="9"/>
      <c r="D59" s="9" t="s">
        <v>78</v>
      </c>
    </row>
    <row r="60" spans="2:4">
      <c r="B60" s="9">
        <v>410000</v>
      </c>
      <c r="C60" s="9"/>
      <c r="D60" s="9" t="s">
        <v>79</v>
      </c>
    </row>
    <row r="61" spans="2:4">
      <c r="B61" s="9">
        <v>420000</v>
      </c>
      <c r="C61" s="9"/>
      <c r="D61" s="9" t="s">
        <v>80</v>
      </c>
    </row>
    <row r="62" spans="2:4">
      <c r="B62" s="9">
        <v>428500</v>
      </c>
      <c r="C62" s="9" t="s">
        <v>81</v>
      </c>
      <c r="D62" s="9" t="s">
        <v>82</v>
      </c>
    </row>
    <row r="63" spans="2:4">
      <c r="B63" s="9">
        <v>429000</v>
      </c>
      <c r="C63" s="9"/>
      <c r="D63" s="9" t="s">
        <v>83</v>
      </c>
    </row>
    <row r="64" spans="2:4">
      <c r="B64" s="9">
        <v>430000</v>
      </c>
      <c r="C64" s="9"/>
      <c r="D64" s="9" t="s">
        <v>83</v>
      </c>
    </row>
    <row r="65" spans="2:4">
      <c r="B65" s="9">
        <v>440000</v>
      </c>
      <c r="C65" s="9"/>
      <c r="D65" s="9" t="s">
        <v>84</v>
      </c>
    </row>
    <row r="66" spans="2:4">
      <c r="B66" s="9">
        <v>450000</v>
      </c>
      <c r="C66" s="9"/>
      <c r="D66" s="9" t="s">
        <v>85</v>
      </c>
    </row>
    <row r="67" spans="2:4">
      <c r="B67" s="9">
        <v>460000</v>
      </c>
      <c r="C67" s="9"/>
      <c r="D67" s="9" t="s">
        <v>86</v>
      </c>
    </row>
    <row r="68" spans="2:4">
      <c r="B68" s="9">
        <v>470000</v>
      </c>
      <c r="C68" s="9"/>
      <c r="D68" s="9" t="s">
        <v>86</v>
      </c>
    </row>
    <row r="69" spans="2:4">
      <c r="B69" s="9">
        <v>480000</v>
      </c>
      <c r="C69" s="9"/>
      <c r="D69" s="9" t="s">
        <v>87</v>
      </c>
    </row>
    <row r="70" spans="2:4">
      <c r="B70" s="9">
        <v>489300</v>
      </c>
      <c r="C70" s="9" t="s">
        <v>88</v>
      </c>
      <c r="D70" s="9" t="s">
        <v>89</v>
      </c>
    </row>
    <row r="71" spans="2:4">
      <c r="B71" s="9">
        <v>490000</v>
      </c>
      <c r="C71" s="9"/>
      <c r="D71" s="9" t="s">
        <v>90</v>
      </c>
    </row>
    <row r="72" spans="2:4">
      <c r="B72" s="9">
        <v>500000</v>
      </c>
      <c r="C72" s="9"/>
      <c r="D72" s="9" t="s">
        <v>90</v>
      </c>
    </row>
    <row r="73" spans="2:4">
      <c r="B73" s="9">
        <v>510000</v>
      </c>
      <c r="C73" s="9"/>
      <c r="D73" s="9" t="s">
        <v>91</v>
      </c>
    </row>
    <row r="74" spans="2:4">
      <c r="B74" s="9">
        <v>520000</v>
      </c>
      <c r="C74" s="9"/>
      <c r="D74" s="9" t="s">
        <v>92</v>
      </c>
    </row>
    <row r="75" spans="2:4">
      <c r="B75" s="9">
        <v>530000</v>
      </c>
      <c r="C75" s="9"/>
      <c r="D75" s="9" t="s">
        <v>93</v>
      </c>
    </row>
    <row r="76" spans="2:4">
      <c r="B76" s="9">
        <v>540000</v>
      </c>
      <c r="C76" s="9"/>
      <c r="D76" s="9" t="s">
        <v>93</v>
      </c>
    </row>
    <row r="77" spans="2:4">
      <c r="B77" s="9">
        <v>550000</v>
      </c>
      <c r="C77" s="9"/>
      <c r="D77" s="9" t="s">
        <v>94</v>
      </c>
    </row>
    <row r="78" spans="2:4">
      <c r="B78" s="9">
        <v>560000</v>
      </c>
      <c r="C78" s="9"/>
      <c r="D78" s="9" t="s">
        <v>94</v>
      </c>
    </row>
    <row r="79" spans="2:4">
      <c r="B79" s="9">
        <v>560500</v>
      </c>
      <c r="C79" s="9" t="s">
        <v>95</v>
      </c>
      <c r="D79" s="9" t="s">
        <v>96</v>
      </c>
    </row>
    <row r="80" spans="2:4">
      <c r="B80" s="9">
        <v>561000</v>
      </c>
      <c r="C80" s="9"/>
      <c r="D80" s="9" t="s">
        <v>97</v>
      </c>
    </row>
    <row r="81" spans="2:4">
      <c r="B81" s="9">
        <v>570000</v>
      </c>
      <c r="C81" s="9"/>
      <c r="D81" s="9" t="s">
        <v>98</v>
      </c>
    </row>
    <row r="82" spans="2:4">
      <c r="B82" s="9">
        <v>580000</v>
      </c>
      <c r="C82" s="9"/>
      <c r="D82" s="9" t="s">
        <v>98</v>
      </c>
    </row>
    <row r="83" spans="2:4">
      <c r="B83" s="9">
        <v>590000</v>
      </c>
      <c r="C83" s="9"/>
      <c r="D83" s="9" t="s">
        <v>99</v>
      </c>
    </row>
    <row r="84" spans="2:4">
      <c r="B84" s="9">
        <v>600000</v>
      </c>
      <c r="C84" s="9"/>
      <c r="D84" s="9" t="s">
        <v>100</v>
      </c>
    </row>
    <row r="85" spans="2:4">
      <c r="B85" s="9">
        <v>610000</v>
      </c>
      <c r="C85" s="9" t="s">
        <v>101</v>
      </c>
      <c r="D85" s="9" t="s">
        <v>103</v>
      </c>
    </row>
    <row r="86" spans="2:4">
      <c r="B86" s="9">
        <v>611000</v>
      </c>
      <c r="C86" s="9"/>
      <c r="D86" s="9" t="s">
        <v>102</v>
      </c>
    </row>
    <row r="87" spans="2:4">
      <c r="B87" s="9">
        <v>620000</v>
      </c>
      <c r="C87" s="9"/>
      <c r="D87" s="9" t="s">
        <v>104</v>
      </c>
    </row>
    <row r="88" spans="2:4">
      <c r="B88" s="9">
        <v>630000</v>
      </c>
      <c r="C88" s="9"/>
      <c r="D88" s="9" t="s">
        <v>104</v>
      </c>
    </row>
    <row r="89" spans="2:4">
      <c r="B89" s="9">
        <v>640000</v>
      </c>
      <c r="C89" s="9"/>
      <c r="D89" s="9" t="s">
        <v>105</v>
      </c>
    </row>
    <row r="90" spans="2:4">
      <c r="B90" s="9">
        <v>650000</v>
      </c>
      <c r="C90" s="9"/>
      <c r="D90" s="9" t="s">
        <v>106</v>
      </c>
    </row>
    <row r="91" spans="2:4">
      <c r="B91" s="9">
        <v>660000</v>
      </c>
      <c r="C91" s="9"/>
      <c r="D91" s="9" t="s">
        <v>106</v>
      </c>
    </row>
    <row r="92" spans="2:4">
      <c r="B92" s="9">
        <v>660500</v>
      </c>
      <c r="C92" s="9" t="s">
        <v>107</v>
      </c>
      <c r="D92" s="9" t="s">
        <v>108</v>
      </c>
    </row>
    <row r="93" spans="2:4">
      <c r="B93" s="9">
        <v>661000</v>
      </c>
      <c r="C93" s="9"/>
      <c r="D93" s="9" t="s">
        <v>109</v>
      </c>
    </row>
    <row r="94" spans="2:4">
      <c r="B94" s="9">
        <v>670000</v>
      </c>
      <c r="C94" s="9"/>
      <c r="D94" s="9" t="s">
        <v>109</v>
      </c>
    </row>
    <row r="95" spans="2:4">
      <c r="B95" s="9">
        <v>680000</v>
      </c>
      <c r="C95" s="9"/>
      <c r="D95" s="9" t="s">
        <v>110</v>
      </c>
    </row>
    <row r="96" spans="2:4">
      <c r="B96" s="9">
        <v>690000</v>
      </c>
      <c r="C96" s="9"/>
      <c r="D96" s="9" t="s">
        <v>110</v>
      </c>
    </row>
    <row r="97" spans="2:4">
      <c r="B97" s="9">
        <v>700000</v>
      </c>
      <c r="C97" s="9"/>
      <c r="D97" s="9" t="s">
        <v>111</v>
      </c>
    </row>
    <row r="98" spans="2:4">
      <c r="B98" s="9">
        <v>710000</v>
      </c>
      <c r="C98" s="9"/>
      <c r="D98" s="9" t="s">
        <v>112</v>
      </c>
    </row>
    <row r="99" spans="2:4">
      <c r="B99" s="9">
        <v>720000</v>
      </c>
      <c r="C99" s="9"/>
      <c r="D99" s="9" t="s">
        <v>112</v>
      </c>
    </row>
    <row r="100" spans="2:4">
      <c r="B100" s="9">
        <v>730000</v>
      </c>
      <c r="C100" s="9"/>
      <c r="D100" s="9" t="s">
        <v>113</v>
      </c>
    </row>
    <row r="101" spans="2:4">
      <c r="B101" s="9">
        <v>740000</v>
      </c>
      <c r="C101" s="9"/>
      <c r="D101" s="9" t="s">
        <v>113</v>
      </c>
    </row>
    <row r="102" spans="2:4">
      <c r="B102" s="9">
        <v>743200</v>
      </c>
      <c r="C102" s="9" t="s">
        <v>115</v>
      </c>
      <c r="D102" s="9" t="s">
        <v>114</v>
      </c>
    </row>
    <row r="103" spans="2:4">
      <c r="B103" s="9">
        <v>744000</v>
      </c>
      <c r="C103" s="9"/>
      <c r="D103" s="9" t="s">
        <v>116</v>
      </c>
    </row>
    <row r="104" spans="2:4">
      <c r="B104" s="9">
        <v>750000</v>
      </c>
      <c r="C104" s="9"/>
      <c r="D104" s="9" t="s">
        <v>117</v>
      </c>
    </row>
    <row r="105" spans="2:4">
      <c r="B105" s="9">
        <v>760000</v>
      </c>
      <c r="C105" s="9"/>
      <c r="D105" s="9" t="s">
        <v>118</v>
      </c>
    </row>
    <row r="106" spans="2:4">
      <c r="B106" s="9">
        <v>770000</v>
      </c>
      <c r="C106" s="9"/>
      <c r="D106" s="9" t="s">
        <v>118</v>
      </c>
    </row>
    <row r="107" spans="2:4">
      <c r="B107" s="9">
        <v>780000</v>
      </c>
      <c r="C107" s="9"/>
      <c r="D107" s="9" t="s">
        <v>119</v>
      </c>
    </row>
    <row r="108" spans="2:4">
      <c r="B108" s="9">
        <v>790000</v>
      </c>
      <c r="C108" s="9"/>
      <c r="D108" s="9" t="s">
        <v>119</v>
      </c>
    </row>
    <row r="109" spans="2:4">
      <c r="B109" s="9">
        <v>800000</v>
      </c>
      <c r="C109" s="9"/>
      <c r="D109" s="9" t="s">
        <v>119</v>
      </c>
    </row>
    <row r="110" spans="2:4">
      <c r="B110" s="9">
        <v>810000</v>
      </c>
      <c r="C110" s="9"/>
      <c r="D110" s="9" t="s">
        <v>120</v>
      </c>
    </row>
    <row r="111" spans="2:4">
      <c r="B111" s="9">
        <v>820000</v>
      </c>
      <c r="C111" s="9"/>
      <c r="D111" s="9" t="s">
        <v>120</v>
      </c>
    </row>
    <row r="112" spans="2:4">
      <c r="B112" s="9">
        <v>830000</v>
      </c>
      <c r="C112" s="9"/>
      <c r="D112" s="9" t="s">
        <v>121</v>
      </c>
    </row>
    <row r="113" spans="2:4">
      <c r="B113" s="9">
        <v>840000</v>
      </c>
      <c r="C113" s="9"/>
      <c r="D113" s="9" t="s">
        <v>121</v>
      </c>
    </row>
    <row r="114" spans="2:4">
      <c r="B114" s="9">
        <v>850000</v>
      </c>
      <c r="C114" s="9"/>
      <c r="D114" s="9" t="s">
        <v>121</v>
      </c>
    </row>
    <row r="115" spans="2:4">
      <c r="B115" s="9">
        <v>856000</v>
      </c>
      <c r="C115" s="9" t="s">
        <v>122</v>
      </c>
      <c r="D115" s="9" t="s">
        <v>123</v>
      </c>
    </row>
    <row r="116" spans="2:4">
      <c r="B116" s="9">
        <v>857000</v>
      </c>
      <c r="C116" s="9"/>
      <c r="D116" s="9" t="s">
        <v>124</v>
      </c>
    </row>
    <row r="117" spans="2:4">
      <c r="B117" s="9">
        <v>860000</v>
      </c>
      <c r="C117" s="9"/>
      <c r="D117" s="9" t="s">
        <v>124</v>
      </c>
    </row>
    <row r="118" spans="2:4">
      <c r="B118" s="9">
        <v>870000</v>
      </c>
      <c r="C118" s="9"/>
      <c r="D118" s="9" t="s">
        <v>125</v>
      </c>
    </row>
    <row r="119" spans="2:4">
      <c r="B119" s="9">
        <v>880000</v>
      </c>
      <c r="C119" s="9"/>
      <c r="D119" s="9" t="s">
        <v>126</v>
      </c>
    </row>
    <row r="120" spans="2:4">
      <c r="B120" s="9">
        <v>890000</v>
      </c>
      <c r="D120" s="9" t="s">
        <v>127</v>
      </c>
    </row>
    <row r="121" spans="2:4">
      <c r="B121" s="9">
        <v>900000</v>
      </c>
      <c r="D121" s="9" t="s">
        <v>127</v>
      </c>
    </row>
    <row r="122" spans="2:4">
      <c r="B122" s="9">
        <v>910000</v>
      </c>
      <c r="D122" s="9" t="s">
        <v>128</v>
      </c>
    </row>
    <row r="123" spans="2:4">
      <c r="B123" s="9">
        <v>920000</v>
      </c>
      <c r="D123" s="9" t="s">
        <v>128</v>
      </c>
    </row>
    <row r="124" spans="2:4">
      <c r="B124" s="9">
        <v>921000</v>
      </c>
      <c r="C124" t="s">
        <v>129</v>
      </c>
      <c r="D124" s="9" t="s">
        <v>130</v>
      </c>
    </row>
  </sheetData>
  <phoneticPr fontId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SXHash xmlns="1119c2e5-8fb9-4d5f-baf1-202c530f2c34" xsi:nil="true"/>
    <IntlLangReviewDate xmlns="1119c2e5-8fb9-4d5f-baf1-202c530f2c34" xsi:nil="true"/>
    <PrimaryImageGen xmlns="1119c2e5-8fb9-4d5f-baf1-202c530f2c34">true</PrimaryImageGen>
    <TPInstallLocation xmlns="1119c2e5-8fb9-4d5f-baf1-202c530f2c34" xsi:nil="true"/>
    <IntlLangReview xmlns="1119c2e5-8fb9-4d5f-baf1-202c530f2c34" xsi:nil="true"/>
    <LocPublishedDependentAssetsLookup xmlns="1119c2e5-8fb9-4d5f-baf1-202c530f2c34" xsi:nil="true"/>
    <Manager xmlns="1119c2e5-8fb9-4d5f-baf1-202c530f2c34" xsi:nil="true"/>
    <NumericId xmlns="1119c2e5-8fb9-4d5f-baf1-202c530f2c34" xsi:nil="true"/>
    <OOCacheId xmlns="1119c2e5-8fb9-4d5f-baf1-202c530f2c34" xsi:nil="true"/>
    <AverageRating xmlns="1119c2e5-8fb9-4d5f-baf1-202c530f2c34" xsi:nil="true"/>
    <CSXUpdate xmlns="1119c2e5-8fb9-4d5f-baf1-202c530f2c34">false</CSXUpdate>
    <APDescription xmlns="1119c2e5-8fb9-4d5f-baf1-202c530f2c34" xsi:nil="true"/>
    <FeatureTagsTaxHTField0 xmlns="1119c2e5-8fb9-4d5f-baf1-202c530f2c34">
      <Terms xmlns="http://schemas.microsoft.com/office/infopath/2007/PartnerControls"/>
    </FeatureTagsTaxHTField0>
    <IntlLangReviewer xmlns="1119c2e5-8fb9-4d5f-baf1-202c530f2c34" xsi:nil="true"/>
    <OpenTemplate xmlns="1119c2e5-8fb9-4d5f-baf1-202c530f2c34">true</OpenTemplate>
    <TaxCatchAll xmlns="1119c2e5-8fb9-4d5f-baf1-202c530f2c34"/>
    <ApprovalLog xmlns="1119c2e5-8fb9-4d5f-baf1-202c530f2c34" xsi:nil="true"/>
    <TPComponent xmlns="1119c2e5-8fb9-4d5f-baf1-202c530f2c34" xsi:nil="true"/>
    <EditorialTags xmlns="1119c2e5-8fb9-4d5f-baf1-202c530f2c34" xsi:nil="true"/>
    <LastModifiedDateTime xmlns="1119c2e5-8fb9-4d5f-baf1-202c530f2c34" xsi:nil="true"/>
    <LegacyData xmlns="1119c2e5-8fb9-4d5f-baf1-202c530f2c34" xsi:nil="true"/>
    <TPLaunchHelpLink xmlns="1119c2e5-8fb9-4d5f-baf1-202c530f2c34" xsi:nil="true"/>
    <LocComments xmlns="1119c2e5-8fb9-4d5f-baf1-202c530f2c34" xsi:nil="true"/>
    <LocProcessedForMarketsLookup xmlns="1119c2e5-8fb9-4d5f-baf1-202c530f2c34" xsi:nil="true"/>
    <Milestone xmlns="1119c2e5-8fb9-4d5f-baf1-202c530f2c34">Beta 1</Milestone>
    <BusinessGroup xmlns="1119c2e5-8fb9-4d5f-baf1-202c530f2c34" xsi:nil="true"/>
    <Providers xmlns="1119c2e5-8fb9-4d5f-baf1-202c530f2c34" xsi:nil="true"/>
    <RecommendationsModifier xmlns="1119c2e5-8fb9-4d5f-baf1-202c530f2c34" xsi:nil="true"/>
    <SourceTitle xmlns="1119c2e5-8fb9-4d5f-baf1-202c530f2c34" xsi:nil="true"/>
    <HandoffToMSDN xmlns="1119c2e5-8fb9-4d5f-baf1-202c530f2c34" xsi:nil="true"/>
    <LocOverallHandbackStatusLookup xmlns="1119c2e5-8fb9-4d5f-baf1-202c530f2c34" xsi:nil="true"/>
    <DirectSourceMarket xmlns="1119c2e5-8fb9-4d5f-baf1-202c530f2c34" xsi:nil="true"/>
    <APEditor xmlns="1119c2e5-8fb9-4d5f-baf1-202c530f2c34">
      <UserInfo>
        <DisplayName/>
        <AccountId xsi:nil="true"/>
        <AccountType/>
      </UserInfo>
    </APEditor>
    <LocNewPublishedVersionLookup xmlns="1119c2e5-8fb9-4d5f-baf1-202c530f2c34" xsi:nil="true"/>
    <SubmitterId xmlns="1119c2e5-8fb9-4d5f-baf1-202c530f2c34" xsi:nil="true"/>
    <TemplateStatus xmlns="1119c2e5-8fb9-4d5f-baf1-202c530f2c34">Complete</TemplateStatus>
    <UAProjectedTotalWords xmlns="1119c2e5-8fb9-4d5f-baf1-202c530f2c34" xsi:nil="true"/>
    <Provider xmlns="1119c2e5-8fb9-4d5f-baf1-202c530f2c34" xsi:nil="true"/>
    <CSXSubmissionDate xmlns="1119c2e5-8fb9-4d5f-baf1-202c530f2c34" xsi:nil="true"/>
    <BlockPublish xmlns="1119c2e5-8fb9-4d5f-baf1-202c530f2c34">false</BlockPublish>
    <BugNumber xmlns="1119c2e5-8fb9-4d5f-baf1-202c530f2c34" xsi:nil="true"/>
    <TPLaunchHelpLinkType xmlns="1119c2e5-8fb9-4d5f-baf1-202c530f2c34">Template</TPLaunchHelpLinkType>
    <PublishStatusLookup xmlns="1119c2e5-8fb9-4d5f-baf1-202c530f2c34">
      <Value>468445</Value>
      <Value>502814</Value>
    </PublishStatusLookup>
    <ScenarioTagsTaxHTField0 xmlns="1119c2e5-8fb9-4d5f-baf1-202c530f2c34">
      <Terms xmlns="http://schemas.microsoft.com/office/infopath/2007/PartnerControls"/>
    </ScenarioTagsTaxHTField0>
    <TimesCloned xmlns="1119c2e5-8fb9-4d5f-baf1-202c530f2c34" xsi:nil="true"/>
    <IsDeleted xmlns="1119c2e5-8fb9-4d5f-baf1-202c530f2c34">false</IsDeleted>
    <OriginAsset xmlns="1119c2e5-8fb9-4d5f-baf1-202c530f2c34" xsi:nil="true"/>
    <UALocComments xmlns="1119c2e5-8fb9-4d5f-baf1-202c530f2c34" xsi:nil="true"/>
    <UALocRecommendation xmlns="1119c2e5-8fb9-4d5f-baf1-202c530f2c34">Localize</UALocRecommendation>
    <DSATActionTaken xmlns="1119c2e5-8fb9-4d5f-baf1-202c530f2c34" xsi:nil="true"/>
    <MachineTranslated xmlns="1119c2e5-8fb9-4d5f-baf1-202c530f2c34">false</MachineTranslated>
    <OutputCachingOn xmlns="1119c2e5-8fb9-4d5f-baf1-202c530f2c34">false</OutputCachingOn>
    <ParentAssetId xmlns="1119c2e5-8fb9-4d5f-baf1-202c530f2c34" xsi:nil="true"/>
    <APAuthor xmlns="1119c2e5-8fb9-4d5f-baf1-202c530f2c34">
      <UserInfo>
        <DisplayName>EUROPE\v-nohosh</DisplayName>
        <AccountId>892</AccountId>
        <AccountType/>
      </UserInfo>
    </APAuthor>
    <ClipArtFilename xmlns="1119c2e5-8fb9-4d5f-baf1-202c530f2c34" xsi:nil="true"/>
    <LocOverallLocStatusLookup xmlns="1119c2e5-8fb9-4d5f-baf1-202c530f2c34" xsi:nil="true"/>
    <LocOverallPreviewStatusLookup xmlns="1119c2e5-8fb9-4d5f-baf1-202c530f2c34" xsi:nil="true"/>
    <IntlLocPriority xmlns="1119c2e5-8fb9-4d5f-baf1-202c530f2c34" xsi:nil="true"/>
    <ApprovalStatus xmlns="1119c2e5-8fb9-4d5f-baf1-202c530f2c34">InProgress</ApprovalStatus>
    <LocManualTestRequired xmlns="1119c2e5-8fb9-4d5f-baf1-202c530f2c34">false</LocManualTestRequired>
    <TPNamespace xmlns="1119c2e5-8fb9-4d5f-baf1-202c530f2c34" xsi:nil="true"/>
    <TemplateTemplateType xmlns="1119c2e5-8fb9-4d5f-baf1-202c530f2c34">Excel 2007 Default</TemplateTemplateType>
    <UANotes xmlns="1119c2e5-8fb9-4d5f-baf1-202c530f2c34" xsi:nil="true"/>
    <ThumbnailAssetId xmlns="1119c2e5-8fb9-4d5f-baf1-202c530f2c34" xsi:nil="true"/>
    <AssetId xmlns="1119c2e5-8fb9-4d5f-baf1-202c530f2c34">TP102779703</AssetId>
    <AssetType xmlns="1119c2e5-8fb9-4d5f-baf1-202c530f2c34">TP</AssetType>
    <TPClientViewer xmlns="1119c2e5-8fb9-4d5f-baf1-202c530f2c34" xsi:nil="true"/>
    <TPFriendlyName xmlns="1119c2e5-8fb9-4d5f-baf1-202c530f2c34" xsi:nil="true"/>
    <PlannedPubDate xmlns="1119c2e5-8fb9-4d5f-baf1-202c530f2c34" xsi:nil="true"/>
    <PolicheckWords xmlns="1119c2e5-8fb9-4d5f-baf1-202c530f2c34" xsi:nil="true"/>
    <TPCommandLine xmlns="1119c2e5-8fb9-4d5f-baf1-202c530f2c34" xsi:nil="true"/>
    <LocOverallPublishStatusLookup xmlns="1119c2e5-8fb9-4d5f-baf1-202c530f2c34" xsi:nil="true"/>
    <LocPublishedLinkedAssetsLookup xmlns="1119c2e5-8fb9-4d5f-baf1-202c530f2c34" xsi:nil="true"/>
    <CrawlForDependencies xmlns="1119c2e5-8fb9-4d5f-baf1-202c530f2c34">false</CrawlForDependencies>
    <InternalTagsTaxHTField0 xmlns="1119c2e5-8fb9-4d5f-baf1-202c530f2c34">
      <Terms xmlns="http://schemas.microsoft.com/office/infopath/2007/PartnerControls"/>
    </InternalTagsTaxHTField0>
    <MarketSpecific xmlns="1119c2e5-8fb9-4d5f-baf1-202c530f2c34">false</MarketSpecific>
    <LastHandOff xmlns="1119c2e5-8fb9-4d5f-baf1-202c530f2c34" xsi:nil="true"/>
    <LocProcessedForHandoffsLookup xmlns="1119c2e5-8fb9-4d5f-baf1-202c530f2c34" xsi:nil="true"/>
    <LocalizationTagsTaxHTField0 xmlns="1119c2e5-8fb9-4d5f-baf1-202c530f2c34">
      <Terms xmlns="http://schemas.microsoft.com/office/infopath/2007/PartnerControls"/>
    </LocalizationTagsTaxHTField0>
    <VoteCount xmlns="1119c2e5-8fb9-4d5f-baf1-202c530f2c34" xsi:nil="true"/>
    <ContentItem xmlns="1119c2e5-8fb9-4d5f-baf1-202c530f2c34" xsi:nil="true"/>
    <Markets xmlns="1119c2e5-8fb9-4d5f-baf1-202c530f2c34"/>
    <OriginalSourceMarket xmlns="1119c2e5-8fb9-4d5f-baf1-202c530f2c34" xsi:nil="true"/>
    <PublishTargets xmlns="1119c2e5-8fb9-4d5f-baf1-202c530f2c34">OfficeOnline</PublishTargets>
    <ShowIn xmlns="1119c2e5-8fb9-4d5f-baf1-202c530f2c34">Show everywhere</ShowIn>
    <UACurrentWords xmlns="1119c2e5-8fb9-4d5f-baf1-202c530f2c34" xsi:nil="true"/>
    <TPApplication xmlns="1119c2e5-8fb9-4d5f-baf1-202c530f2c34" xsi:nil="true"/>
    <AssetExpire xmlns="1119c2e5-8fb9-4d5f-baf1-202c530f2c34">2100-01-01T08:00:00+00:00</AssetExpire>
    <CampaignTagsTaxHTField0 xmlns="1119c2e5-8fb9-4d5f-baf1-202c530f2c34">
      <Terms xmlns="http://schemas.microsoft.com/office/infopath/2007/PartnerControls"/>
    </CampaignTagsTaxHTField0>
    <LocLastLocAttemptVersionLookup xmlns="1119c2e5-8fb9-4d5f-baf1-202c530f2c34">141945</LocLastLocAttemptVersionLookup>
    <LocLastLocAttemptVersionTypeLookup xmlns="1119c2e5-8fb9-4d5f-baf1-202c530f2c34" xsi:nil="true"/>
    <AssetStart xmlns="1119c2e5-8fb9-4d5f-baf1-202c530f2c34">2011-11-15T04:36:00+00:00</AssetStart>
    <TPExecutable xmlns="1119c2e5-8fb9-4d5f-baf1-202c530f2c34" xsi:nil="true"/>
    <FriendlyTitle xmlns="1119c2e5-8fb9-4d5f-baf1-202c530f2c34" xsi:nil="true"/>
    <LocRecommendedHandoff xmlns="1119c2e5-8fb9-4d5f-baf1-202c530f2c34" xsi:nil="true"/>
    <TPAppVersion xmlns="1119c2e5-8fb9-4d5f-baf1-202c530f2c34" xsi:nil="true"/>
    <AcquiredFrom xmlns="1119c2e5-8fb9-4d5f-baf1-202c530f2c34">Internal MS</AcquiredFrom>
    <IsSearchable xmlns="1119c2e5-8fb9-4d5f-baf1-202c530f2c34">true</IsSearchable>
    <CSXSubmissionMarket xmlns="1119c2e5-8fb9-4d5f-baf1-202c530f2c34" xsi:nil="true"/>
    <Downloads xmlns="1119c2e5-8fb9-4d5f-baf1-202c530f2c34">0</Downloads>
    <EditorialStatus xmlns="1119c2e5-8fb9-4d5f-baf1-202c530f2c34">Complete</EditorialStatus>
    <ArtSampleDocs xmlns="1119c2e5-8fb9-4d5f-baf1-202c530f2c34" xsi:nil="true"/>
    <TrustLevel xmlns="1119c2e5-8fb9-4d5f-baf1-202c530f2c34">1 Microsoft Managed Content</TrustLevel>
    <OriginalRelease xmlns="1119c2e5-8fb9-4d5f-baf1-202c530f2c34">14</OriginalRelease>
    <LocMarketGroupTiers2 xmlns="1119c2e5-8fb9-4d5f-baf1-202c530f2c3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F6E1CA76AAD4564AAF106FC3CFA868360400186944AA932D8046A3B88E9B37BEBDF5" ma:contentTypeVersion="57" ma:contentTypeDescription="Create a new document." ma:contentTypeScope="" ma:versionID="99516f8994b63f46a279aa564b61ee37">
  <xsd:schema xmlns:xsd="http://www.w3.org/2001/XMLSchema" xmlns:xs="http://www.w3.org/2001/XMLSchema" xmlns:p="http://schemas.microsoft.com/office/2006/metadata/properties" xmlns:ns2="1119c2e5-8fb9-4d5f-baf1-202c530f2c34" targetNamespace="http://schemas.microsoft.com/office/2006/metadata/properties" ma:root="true" ma:fieldsID="4ccc0999b57010467b6aff3ba0e15941" ns2:_="">
    <xsd:import namespace="1119c2e5-8fb9-4d5f-baf1-202c530f2c34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19c2e5-8fb9-4d5f-baf1-202c530f2c34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04032b9e-8ee6-4e89-b9db-4ffff205d025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388FC2BA-F530-4FF7-911A-621CAE6AFBD3}" ma:internalName="CSXSubmissionMarket" ma:readOnly="false" ma:showField="MarketName" ma:web="1119c2e5-8fb9-4d5f-baf1-202c530f2c34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5dcf7547-996b-4a0e-b7d1-0f761d14131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4D83B164-8C00-474C-8363-38E0B8FF22E3}" ma:internalName="InProjectListLookup" ma:readOnly="true" ma:showField="InProjectLis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e5aec8e1-0842-4156-acaa-2defcf90540a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4D83B164-8C00-474C-8363-38E0B8FF22E3}" ma:internalName="LastCompleteVersionLookup" ma:readOnly="true" ma:showField="LastComplete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4D83B164-8C00-474C-8363-38E0B8FF22E3}" ma:internalName="LastPreviewErrorLookup" ma:readOnly="true" ma:showField="LastPreviewError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4D83B164-8C00-474C-8363-38E0B8FF22E3}" ma:internalName="LastPreviewResultLookup" ma:readOnly="true" ma:showField="LastPreviewResul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4D83B164-8C00-474C-8363-38E0B8FF22E3}" ma:internalName="LastPreviewAttemptDateLookup" ma:readOnly="true" ma:showField="LastPreviewAttemptDat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4D83B164-8C00-474C-8363-38E0B8FF22E3}" ma:internalName="LastPreviewedByLookup" ma:readOnly="true" ma:showField="LastPreviewedBy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4D83B164-8C00-474C-8363-38E0B8FF22E3}" ma:internalName="LastPreviewTimeLookup" ma:readOnly="true" ma:showField="LastPreviewTi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4D83B164-8C00-474C-8363-38E0B8FF22E3}" ma:internalName="LastPreviewVersionLookup" ma:readOnly="true" ma:showField="LastPreview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4D83B164-8C00-474C-8363-38E0B8FF22E3}" ma:internalName="LastPublishErrorLookup" ma:readOnly="true" ma:showField="LastPublishError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4D83B164-8C00-474C-8363-38E0B8FF22E3}" ma:internalName="LastPublishResultLookup" ma:readOnly="true" ma:showField="LastPublishResult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4D83B164-8C00-474C-8363-38E0B8FF22E3}" ma:internalName="LastPublishAttemptDateLookup" ma:readOnly="true" ma:showField="LastPublishAttemptDat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4D83B164-8C00-474C-8363-38E0B8FF22E3}" ma:internalName="LastPublishedByLookup" ma:readOnly="true" ma:showField="LastPublishedBy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4D83B164-8C00-474C-8363-38E0B8FF22E3}" ma:internalName="LastPublishTimeLookup" ma:readOnly="true" ma:showField="LastPublishTi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4D83B164-8C00-474C-8363-38E0B8FF22E3}" ma:internalName="LastPublishVersionLookup" ma:readOnly="true" ma:showField="LastPublishVersion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BC39992D-5589-4A4E-8B38-02E0637E5C25}" ma:internalName="LocLastLocAttemptVersionLookup" ma:readOnly="false" ma:showField="LastLocAttemptVersion" ma:web="1119c2e5-8fb9-4d5f-baf1-202c530f2c34">
      <xsd:simpleType>
        <xsd:restriction base="dms:Lookup"/>
      </xsd:simpleType>
    </xsd:element>
    <xsd:element name="LocLastLocAttemptVersionTypeLookup" ma:index="72" nillable="true" ma:displayName="Loc Last Loc Attempt Version Type" ma:default="" ma:list="{BC39992D-5589-4A4E-8B38-02E0637E5C25}" ma:internalName="LocLastLocAttemptVersionTypeLookup" ma:readOnly="true" ma:showField="LastLocAttemptVersionType" ma:web="1119c2e5-8fb9-4d5f-baf1-202c530f2c34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BC39992D-5589-4A4E-8B38-02E0637E5C25}" ma:internalName="LocNewPublishedVersionLookup" ma:readOnly="true" ma:showField="NewPublishedVersion" ma:web="1119c2e5-8fb9-4d5f-baf1-202c530f2c34">
      <xsd:simpleType>
        <xsd:restriction base="dms:Lookup"/>
      </xsd:simpleType>
    </xsd:element>
    <xsd:element name="LocOverallHandbackStatusLookup" ma:index="76" nillable="true" ma:displayName="Loc Overall Handback Status" ma:default="" ma:list="{BC39992D-5589-4A4E-8B38-02E0637E5C25}" ma:internalName="LocOverallHandbackStatusLookup" ma:readOnly="true" ma:showField="OverallHandbackStatus" ma:web="1119c2e5-8fb9-4d5f-baf1-202c530f2c34">
      <xsd:simpleType>
        <xsd:restriction base="dms:Lookup"/>
      </xsd:simpleType>
    </xsd:element>
    <xsd:element name="LocOverallLocStatusLookup" ma:index="77" nillable="true" ma:displayName="Loc Overall Localize Status" ma:default="" ma:list="{BC39992D-5589-4A4E-8B38-02E0637E5C25}" ma:internalName="LocOverallLocStatusLookup" ma:readOnly="true" ma:showField="OverallLocStatus" ma:web="1119c2e5-8fb9-4d5f-baf1-202c530f2c34">
      <xsd:simpleType>
        <xsd:restriction base="dms:Lookup"/>
      </xsd:simpleType>
    </xsd:element>
    <xsd:element name="LocOverallPreviewStatusLookup" ma:index="78" nillable="true" ma:displayName="Loc Overall Preview Status" ma:default="" ma:list="{BC39992D-5589-4A4E-8B38-02E0637E5C25}" ma:internalName="LocOverallPreviewStatusLookup" ma:readOnly="true" ma:showField="OverallPreviewStatus" ma:web="1119c2e5-8fb9-4d5f-baf1-202c530f2c34">
      <xsd:simpleType>
        <xsd:restriction base="dms:Lookup"/>
      </xsd:simpleType>
    </xsd:element>
    <xsd:element name="LocOverallPublishStatusLookup" ma:index="79" nillable="true" ma:displayName="Loc Overall Publish Status" ma:default="" ma:list="{BC39992D-5589-4A4E-8B38-02E0637E5C25}" ma:internalName="LocOverallPublishStatusLookup" ma:readOnly="true" ma:showField="OverallPublishStatus" ma:web="1119c2e5-8fb9-4d5f-baf1-202c530f2c34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BC39992D-5589-4A4E-8B38-02E0637E5C25}" ma:internalName="LocProcessedForHandoffsLookup" ma:readOnly="true" ma:showField="ProcessedForHandoffs" ma:web="1119c2e5-8fb9-4d5f-baf1-202c530f2c34">
      <xsd:simpleType>
        <xsd:restriction base="dms:Lookup"/>
      </xsd:simpleType>
    </xsd:element>
    <xsd:element name="LocProcessedForMarketsLookup" ma:index="82" nillable="true" ma:displayName="Loc Processed For Markets" ma:default="" ma:list="{BC39992D-5589-4A4E-8B38-02E0637E5C25}" ma:internalName="LocProcessedForMarketsLookup" ma:readOnly="true" ma:showField="ProcessedForMarkets" ma:web="1119c2e5-8fb9-4d5f-baf1-202c530f2c34">
      <xsd:simpleType>
        <xsd:restriction base="dms:Lookup"/>
      </xsd:simpleType>
    </xsd:element>
    <xsd:element name="LocPublishedDependentAssetsLookup" ma:index="83" nillable="true" ma:displayName="Loc Published Dependent Assets" ma:default="" ma:list="{BC39992D-5589-4A4E-8B38-02E0637E5C25}" ma:internalName="LocPublishedDependentAssetsLookup" ma:readOnly="true" ma:showField="PublishedDependentAssets" ma:web="1119c2e5-8fb9-4d5f-baf1-202c530f2c34">
      <xsd:simpleType>
        <xsd:restriction base="dms:Lookup"/>
      </xsd:simpleType>
    </xsd:element>
    <xsd:element name="LocPublishedLinkedAssetsLookup" ma:index="84" nillable="true" ma:displayName="Loc Published Linked Assets" ma:default="" ma:list="{BC39992D-5589-4A4E-8B38-02E0637E5C25}" ma:internalName="LocPublishedLinkedAssetsLookup" ma:readOnly="true" ma:showField="PublishedLinkedAssets" ma:web="1119c2e5-8fb9-4d5f-baf1-202c530f2c34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28ca5b26-415b-4822-b35b-d9a845b1b83b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388FC2BA-F530-4FF7-911A-621CAE6AFBD3}" ma:internalName="Markets" ma:readOnly="false" ma:showField="MarketName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4D83B164-8C00-474C-8363-38E0B8FF22E3}" ma:internalName="NumOfRatingsLookup" ma:readOnly="true" ma:showField="NumOfRatings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4D83B164-8C00-474C-8363-38E0B8FF22E3}" ma:internalName="PublishStatusLookup" ma:readOnly="false" ma:showField="PublishStatus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1c8e7b99-44ca-46c8-84b8-12cd8d7cf8ee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c59171da-55f1-4c8b-8421-0d1d3f99d741}" ma:internalName="TaxCatchAll" ma:showField="CatchAllData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c59171da-55f1-4c8b-8421-0d1d3f99d741}" ma:internalName="TaxCatchAllLabel" ma:readOnly="true" ma:showField="CatchAllDataLabel" ma:web="1119c2e5-8fb9-4d5f-baf1-202c530f2c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E06B2707-7788-4DB4-B0CC-F32D2793F8B2}"/>
</file>

<file path=customXml/itemProps2.xml><?xml version="1.0" encoding="utf-8"?>
<ds:datastoreItem xmlns:ds="http://schemas.openxmlformats.org/officeDocument/2006/customXml" ds:itemID="{2380D3EB-4B9B-420E-B11D-704DB11A3870}"/>
</file>

<file path=customXml/itemProps3.xml><?xml version="1.0" encoding="utf-8"?>
<ds:datastoreItem xmlns:ds="http://schemas.openxmlformats.org/officeDocument/2006/customXml" ds:itemID="{75818F96-22F3-42E0-B7D2-DE3CBE27D6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使い方</vt:lpstr>
      <vt:lpstr>歩数管理表</vt:lpstr>
      <vt:lpstr>database</vt:lpstr>
      <vt:lpstr>database!Print_Area</vt:lpstr>
      <vt:lpstr>使い方!Print_Area</vt:lpstr>
      <vt:lpstr>歩数管理表!Print_Area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ウォーキング記録表</dc:title>
  <dc:creator/>
  <cp:lastModifiedBy/>
  <dcterms:created xsi:type="dcterms:W3CDTF">2011-10-18T08:12:38Z</dcterms:created>
  <dcterms:modified xsi:type="dcterms:W3CDTF">2012-05-30T14:44:58Z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0x010100F6E1CA76AAD4564AAF106FC3CFA868360400186944AA932D8046A3B88E9B37BEBDF5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CampaignTags">
    <vt:lpwstr/>
  </property>
  <property fmtid="{D5CDD505-2E9C-101B-9397-08002B2CF9AE}" pid="7" name="ScenarioTags">
    <vt:lpwstr/>
  </property>
  <property fmtid="{D5CDD505-2E9C-101B-9397-08002B2CF9AE}" pid="8" name="Order">
    <vt:r8>13028600</vt:r8>
  </property>
  <property fmtid="{D5CDD505-2E9C-101B-9397-08002B2CF9AE}" pid="9" name="HiddenCategoryTags">
    <vt:lpwstr/>
  </property>
  <property fmtid="{D5CDD505-2E9C-101B-9397-08002B2CF9AE}" pid="10" name="ImageGenStatus">
    <vt:i4>0</vt:i4>
  </property>
  <property fmtid="{D5CDD505-2E9C-101B-9397-08002B2CF9AE}" pid="11" name="CategoryTags">
    <vt:lpwstr/>
  </property>
  <property fmtid="{D5CDD505-2E9C-101B-9397-08002B2CF9AE}" pid="12" name="Applications">
    <vt:lpwstr/>
  </property>
</Properties>
</file>