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240" yWindow="105" windowWidth="15480" windowHeight="7140" activeTab="1"/>
  </bookViews>
  <sheets>
    <sheet name="使い方" sheetId="4" r:id="rId1"/>
    <sheet name="スコア管理" sheetId="1" r:id="rId2"/>
    <sheet name="Sheet3" sheetId="3" r:id="rId3"/>
  </sheets>
  <definedNames>
    <definedName name="_xlnm.Print_Area" localSheetId="2">Sheet3!$A$1:$L$53</definedName>
    <definedName name="_xlnm.Print_Area" localSheetId="1">スコア管理!$A$1:$O$46</definedName>
    <definedName name="_xlnm.Print_Area" localSheetId="0">使い方!$A$1:$O$46</definedName>
  </definedNames>
  <calcPr calcId="145621"/>
</workbook>
</file>

<file path=xl/calcChain.xml><?xml version="1.0" encoding="utf-8"?>
<calcChain xmlns="http://schemas.openxmlformats.org/spreadsheetml/2006/main">
  <c r="V22" i="4" l="1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W16" i="4"/>
  <c r="W15" i="4"/>
  <c r="W14" i="4"/>
  <c r="W13" i="4"/>
  <c r="W12" i="4"/>
  <c r="W11" i="4"/>
  <c r="W10" i="4"/>
  <c r="W9" i="4"/>
  <c r="E22" i="1" l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D22" i="1"/>
  <c r="C22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C21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C20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D19" i="1"/>
  <c r="C19" i="1"/>
  <c r="C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D18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E17" i="1"/>
  <c r="D17" i="1"/>
  <c r="C17" i="1"/>
</calcChain>
</file>

<file path=xl/sharedStrings.xml><?xml version="1.0" encoding="utf-8"?>
<sst xmlns="http://schemas.openxmlformats.org/spreadsheetml/2006/main" count="47" uniqueCount="23">
  <si>
    <t>スコア管理</t>
    <rPh sb="3" eb="5">
      <t>カンリ</t>
    </rPh>
    <phoneticPr fontId="1"/>
  </si>
  <si>
    <r>
      <t xml:space="preserve">項目＼ラウンド数 </t>
    </r>
    <r>
      <rPr>
        <sz val="8"/>
        <color theme="1"/>
        <rFont val="メイリオ"/>
        <family val="3"/>
        <charset val="128"/>
      </rPr>
      <t>(回目)</t>
    </r>
    <rPh sb="0" eb="2">
      <t>コウモク</t>
    </rPh>
    <rPh sb="7" eb="8">
      <t>スウ</t>
    </rPh>
    <rPh sb="10" eb="12">
      <t>カイメ</t>
    </rPh>
    <phoneticPr fontId="1"/>
  </si>
  <si>
    <t>平均スコア</t>
    <rPh sb="0" eb="2">
      <t>ヘイキン</t>
    </rPh>
    <phoneticPr fontId="1"/>
  </si>
  <si>
    <t>平均パット数</t>
    <rPh sb="0" eb="2">
      <t>ヘイキン</t>
    </rPh>
    <rPh sb="5" eb="6">
      <t>スウ</t>
    </rPh>
    <phoneticPr fontId="1"/>
  </si>
  <si>
    <t>平均バーディー数（1R）</t>
    <rPh sb="0" eb="2">
      <t>ヘイキン</t>
    </rPh>
    <rPh sb="7" eb="8">
      <t>スウ</t>
    </rPh>
    <phoneticPr fontId="1"/>
  </si>
  <si>
    <t>フェアウェイキープ率（％）</t>
    <rPh sb="9" eb="10">
      <t>リツ</t>
    </rPh>
    <phoneticPr fontId="1"/>
  </si>
  <si>
    <t>パーオン率（％）</t>
    <rPh sb="4" eb="5">
      <t>リツ</t>
    </rPh>
    <phoneticPr fontId="1"/>
  </si>
  <si>
    <t>パーセーブ率（％）</t>
    <rPh sb="5" eb="6">
      <t>リツ</t>
    </rPh>
    <phoneticPr fontId="1"/>
  </si>
  <si>
    <t>合計</t>
    <rPh sb="0" eb="2">
      <t>ゴウケイ</t>
    </rPh>
    <phoneticPr fontId="1"/>
  </si>
  <si>
    <t>スコア</t>
    <phoneticPr fontId="1"/>
  </si>
  <si>
    <t>パット数</t>
    <rPh sb="3" eb="4">
      <t>スウ</t>
    </rPh>
    <phoneticPr fontId="1"/>
  </si>
  <si>
    <t>目標数値</t>
    <rPh sb="0" eb="2">
      <t>モクヒョウ</t>
    </rPh>
    <rPh sb="2" eb="4">
      <t>スウチ</t>
    </rPh>
    <phoneticPr fontId="1"/>
  </si>
  <si>
    <r>
      <rPr>
        <sz val="9"/>
        <color theme="1"/>
        <rFont val="メイリオ"/>
        <family val="3"/>
        <charset val="128"/>
      </rPr>
      <t>フェアウェイキープ数</t>
    </r>
    <r>
      <rPr>
        <sz val="8"/>
        <color theme="1"/>
        <rFont val="メイリオ"/>
        <family val="3"/>
        <charset val="128"/>
      </rPr>
      <t>（回）</t>
    </r>
    <rPh sb="9" eb="10">
      <t>スウ</t>
    </rPh>
    <rPh sb="11" eb="12">
      <t>カイ</t>
    </rPh>
    <phoneticPr fontId="1"/>
  </si>
  <si>
    <r>
      <rPr>
        <sz val="9"/>
        <color theme="1"/>
        <rFont val="メイリオ"/>
        <family val="3"/>
        <charset val="128"/>
      </rPr>
      <t>パーオン数</t>
    </r>
    <r>
      <rPr>
        <sz val="8"/>
        <color theme="1"/>
        <rFont val="メイリオ"/>
        <family val="3"/>
        <charset val="128"/>
      </rPr>
      <t>（回）</t>
    </r>
    <rPh sb="4" eb="5">
      <t>スウ</t>
    </rPh>
    <rPh sb="6" eb="7">
      <t>カイ</t>
    </rPh>
    <phoneticPr fontId="1"/>
  </si>
  <si>
    <r>
      <rPr>
        <sz val="9"/>
        <color theme="1"/>
        <rFont val="メイリオ"/>
        <family val="3"/>
        <charset val="128"/>
      </rPr>
      <t>バーディ数</t>
    </r>
    <r>
      <rPr>
        <sz val="8"/>
        <color theme="1"/>
        <rFont val="メイリオ"/>
        <family val="3"/>
        <charset val="128"/>
      </rPr>
      <t>（個）</t>
    </r>
    <rPh sb="4" eb="5">
      <t>スウ</t>
    </rPh>
    <rPh sb="6" eb="7">
      <t>コ</t>
    </rPh>
    <phoneticPr fontId="1"/>
  </si>
  <si>
    <r>
      <rPr>
        <sz val="9"/>
        <color theme="1"/>
        <rFont val="メイリオ"/>
        <family val="3"/>
        <charset val="128"/>
      </rPr>
      <t>パー数</t>
    </r>
    <r>
      <rPr>
        <sz val="8"/>
        <color theme="1"/>
        <rFont val="メイリオ"/>
        <family val="3"/>
        <charset val="128"/>
      </rPr>
      <t>（個）</t>
    </r>
    <rPh sb="2" eb="3">
      <t>スウ</t>
    </rPh>
    <rPh sb="4" eb="5">
      <t>コ</t>
    </rPh>
    <phoneticPr fontId="1"/>
  </si>
  <si>
    <r>
      <rPr>
        <sz val="9"/>
        <color theme="1"/>
        <rFont val="メイリオ"/>
        <family val="3"/>
        <charset val="128"/>
      </rPr>
      <t>フェアウェイキープ率</t>
    </r>
    <r>
      <rPr>
        <sz val="8"/>
        <color theme="1"/>
        <rFont val="メイリオ"/>
        <family val="3"/>
        <charset val="128"/>
      </rPr>
      <t>（％）</t>
    </r>
    <rPh sb="9" eb="10">
      <t>リツ</t>
    </rPh>
    <phoneticPr fontId="1"/>
  </si>
  <si>
    <r>
      <rPr>
        <sz val="9"/>
        <color theme="1"/>
        <rFont val="メイリオ"/>
        <family val="3"/>
        <charset val="128"/>
      </rPr>
      <t>パーオン率</t>
    </r>
    <r>
      <rPr>
        <sz val="8"/>
        <color theme="1"/>
        <rFont val="メイリオ"/>
        <family val="3"/>
        <charset val="128"/>
      </rPr>
      <t>（％）</t>
    </r>
    <rPh sb="4" eb="5">
      <t>リツ</t>
    </rPh>
    <phoneticPr fontId="1"/>
  </si>
  <si>
    <r>
      <rPr>
        <sz val="9"/>
        <color theme="1"/>
        <rFont val="メイリオ"/>
        <family val="3"/>
        <charset val="128"/>
      </rPr>
      <t>パーセーブ率</t>
    </r>
    <r>
      <rPr>
        <sz val="8"/>
        <color theme="1"/>
        <rFont val="メイリオ"/>
        <family val="3"/>
        <charset val="128"/>
      </rPr>
      <t>（％）</t>
    </r>
    <rPh sb="5" eb="6">
      <t>リツ</t>
    </rPh>
    <phoneticPr fontId="1"/>
  </si>
  <si>
    <r>
      <rPr>
        <sz val="9"/>
        <color theme="1"/>
        <rFont val="メイリオ"/>
        <family val="3"/>
        <charset val="128"/>
      </rPr>
      <t>平均バーディー数（1R）</t>
    </r>
    <r>
      <rPr>
        <sz val="8"/>
        <color theme="1"/>
        <rFont val="メイリオ"/>
        <family val="3"/>
        <charset val="128"/>
      </rPr>
      <t>（個）</t>
    </r>
    <rPh sb="0" eb="2">
      <t>ヘイキン</t>
    </rPh>
    <rPh sb="7" eb="8">
      <t>スウ</t>
    </rPh>
    <rPh sb="13" eb="14">
      <t>コ</t>
    </rPh>
    <phoneticPr fontId="1"/>
  </si>
  <si>
    <r>
      <rPr>
        <sz val="9"/>
        <color theme="1"/>
        <rFont val="メイリオ"/>
        <family val="3"/>
        <charset val="128"/>
      </rPr>
      <t>パット数</t>
    </r>
    <r>
      <rPr>
        <sz val="8"/>
        <color theme="1"/>
        <rFont val="メイリオ"/>
        <family val="3"/>
        <charset val="128"/>
      </rPr>
      <t>（回）</t>
    </r>
    <rPh sb="3" eb="4">
      <t>スウ</t>
    </rPh>
    <rPh sb="5" eb="6">
      <t>カイ</t>
    </rPh>
    <phoneticPr fontId="1"/>
  </si>
  <si>
    <r>
      <rPr>
        <sz val="9"/>
        <color theme="1"/>
        <rFont val="メイリオ"/>
        <family val="3"/>
        <charset val="128"/>
      </rPr>
      <t>ショートを除いたホール数</t>
    </r>
    <r>
      <rPr>
        <sz val="8"/>
        <color theme="1"/>
        <rFont val="メイリオ"/>
        <family val="3"/>
        <charset val="128"/>
      </rPr>
      <t>（H）</t>
    </r>
    <rPh sb="5" eb="6">
      <t>ノゾ</t>
    </rPh>
    <rPh sb="11" eb="12">
      <t>スウ</t>
    </rPh>
    <phoneticPr fontId="1"/>
  </si>
  <si>
    <r>
      <rPr>
        <sz val="9"/>
        <color theme="1"/>
        <rFont val="メイリオ"/>
        <family val="3"/>
        <charset val="128"/>
      </rPr>
      <t>全ホール数</t>
    </r>
    <r>
      <rPr>
        <sz val="8"/>
        <color theme="1"/>
        <rFont val="メイリオ"/>
        <family val="3"/>
        <charset val="128"/>
      </rPr>
      <t>（H）</t>
    </r>
    <rPh sb="0" eb="1">
      <t>ゼン</t>
    </rPh>
    <rPh sb="4" eb="5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</si>
</sst>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_ "/>
  </numFmts>
  <fonts count="8">
    <font>
      <sz val="10"/>
      <color theme="1"/>
      <name val="メイリオ"/>
      <family val="2"/>
      <charset val="128"/>
    </font>
    <font>
      <sz val="6"/>
      <name val="メイリオ"/>
      <family val="2"/>
      <charset val="128"/>
    </font>
    <font>
      <sz val="8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9"/>
      <color theme="1"/>
      <name val="メイリオ"/>
      <family val="2"/>
      <charset val="128"/>
    </font>
    <font>
      <b/>
      <sz val="16"/>
      <color theme="1"/>
      <name val="メイリオ"/>
      <family val="3"/>
      <charset val="128"/>
    </font>
    <font>
      <b/>
      <sz val="10"/>
      <color theme="0" tint="-0.499984740745262"/>
      <name val="メイリオ"/>
      <family val="3"/>
      <charset val="128"/>
    </font>
    <font>
      <b/>
      <sz val="16"/>
      <color theme="8" tint="-0.499984740745262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gradientFill degree="270">
        <stop position="0">
          <color theme="0"/>
        </stop>
        <stop position="1">
          <color rgb="FF9CF40C"/>
        </stop>
      </gradientFill>
    </fill>
    <fill>
      <gradientFill degree="90">
        <stop position="0">
          <color theme="0"/>
        </stop>
        <stop position="1">
          <color theme="0" tint="-0.25098422193060094"/>
        </stop>
      </gradientFill>
    </fill>
  </fills>
  <borders count="3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double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/>
      <bottom style="hair">
        <color auto="1"/>
      </bottom>
      <diagonal/>
    </border>
    <border>
      <left style="medium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double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ck">
        <color theme="0" tint="-0.34998626667073579"/>
      </left>
      <right/>
      <top/>
      <bottom style="thin">
        <color auto="1"/>
      </bottom>
      <diagonal/>
    </border>
    <border>
      <left style="thick">
        <color theme="0" tint="-0.34998626667073579"/>
      </left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0" tint="-0.34998626667073579"/>
      </bottom>
      <diagonal/>
    </border>
    <border>
      <left style="hair">
        <color auto="1"/>
      </left>
      <right/>
      <top style="medium">
        <color auto="1"/>
      </top>
      <bottom style="double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indent="1"/>
    </xf>
    <xf numFmtId="0" fontId="2" fillId="0" borderId="20" xfId="0" applyFont="1" applyBorder="1" applyAlignment="1">
      <alignment horizontal="left" vertical="center" indent="1"/>
    </xf>
    <xf numFmtId="0" fontId="2" fillId="0" borderId="19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2" fillId="0" borderId="17" xfId="0" applyFont="1" applyBorder="1" applyAlignment="1">
      <alignment horizontal="left" vertical="center" indent="1"/>
    </xf>
    <xf numFmtId="0" fontId="3" fillId="0" borderId="18" xfId="0" applyFont="1" applyBorder="1" applyAlignment="1">
      <alignment horizontal="left" vertical="center" indent="1"/>
    </xf>
    <xf numFmtId="0" fontId="3" fillId="0" borderId="26" xfId="0" applyFont="1" applyBorder="1" applyAlignment="1">
      <alignment horizontal="left" vertical="center" indent="1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4" fillId="0" borderId="32" xfId="0" applyFont="1" applyBorder="1" applyAlignment="1">
      <alignment horizontal="left" vertical="center" indent="1"/>
    </xf>
    <xf numFmtId="0" fontId="6" fillId="0" borderId="31" xfId="0" applyFont="1" applyBorder="1" applyAlignment="1">
      <alignment horizontal="left" vertical="center" indent="1"/>
    </xf>
    <xf numFmtId="0" fontId="3" fillId="4" borderId="16" xfId="0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4" fillId="0" borderId="36" xfId="0" applyNumberFormat="1" applyFont="1" applyBorder="1" applyAlignment="1">
      <alignment horizontal="center" vertical="center"/>
    </xf>
    <xf numFmtId="0" fontId="4" fillId="0" borderId="37" xfId="0" applyNumberFormat="1" applyFont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4" fillId="0" borderId="38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 indent="1"/>
    </xf>
    <xf numFmtId="0" fontId="3" fillId="0" borderId="27" xfId="0" applyFont="1" applyBorder="1" applyAlignment="1">
      <alignment horizontal="left" vertical="center" indent="1"/>
    </xf>
    <xf numFmtId="0" fontId="3" fillId="0" borderId="30" xfId="0" applyFont="1" applyBorder="1" applyAlignment="1">
      <alignment horizontal="left" vertical="center" indent="1"/>
    </xf>
    <xf numFmtId="0" fontId="3" fillId="0" borderId="29" xfId="0" applyFont="1" applyBorder="1" applyAlignment="1">
      <alignment horizontal="center" vertical="center"/>
    </xf>
    <xf numFmtId="0" fontId="7" fillId="5" borderId="33" xfId="0" applyFont="1" applyFill="1" applyBorder="1" applyAlignment="1">
      <alignment horizontal="left" vertical="center" indent="1"/>
    </xf>
    <xf numFmtId="0" fontId="7" fillId="5" borderId="33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1FFD5"/>
      <color rgb="FFF3FFF3"/>
      <color rgb="FFFFFFCC"/>
      <color rgb="FF9CF40C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/>
            </a:pPr>
            <a:r>
              <a:rPr lang="ja-JP" altLang="en-US"/>
              <a:t>スコア</a:t>
            </a:r>
            <a:endParaRPr lang="en-US" altLang="ja-JP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8645600823760745E-2"/>
          <c:y val="0.24377744605195856"/>
          <c:w val="0.87718440700680556"/>
          <c:h val="0.551950384388162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使い方!$B$15</c:f>
              <c:strCache>
                <c:ptCount val="1"/>
                <c:pt idx="0">
                  <c:v>スコア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cat>
            <c:numRef>
              <c:f>使い方!$C$8:$V$8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使い方!$C$15:$V$15</c:f>
              <c:numCache>
                <c:formatCode>0.0_ </c:formatCode>
                <c:ptCount val="20"/>
                <c:pt idx="0" formatCode="General">
                  <c:v>80</c:v>
                </c:pt>
              </c:numCache>
            </c:numRef>
          </c:val>
        </c:ser>
        <c:ser>
          <c:idx val="1"/>
          <c:order val="1"/>
          <c:tx>
            <c:strRef>
              <c:f>使い方!$B$17</c:f>
              <c:strCache>
                <c:ptCount val="1"/>
                <c:pt idx="0">
                  <c:v>平均スコア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</c:spPr>
          </c:dPt>
          <c:val>
            <c:numRef>
              <c:f>使い方!$C$17:$V$17</c:f>
              <c:numCache>
                <c:formatCode>0.0_ </c:formatCode>
                <c:ptCount val="20"/>
                <c:pt idx="0">
                  <c:v>80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996864"/>
        <c:axId val="77698688"/>
      </c:barChart>
      <c:catAx>
        <c:axId val="80996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 altLang="ja-JP"/>
                  <a:t>(R)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0.93110699992302803"/>
              <c:y val="0.8800746865247471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77698688"/>
        <c:crosses val="autoZero"/>
        <c:auto val="1"/>
        <c:lblAlgn val="ctr"/>
        <c:lblOffset val="100"/>
        <c:noMultiLvlLbl val="0"/>
      </c:catAx>
      <c:valAx>
        <c:axId val="77698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809968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944431663430441"/>
          <c:y val="5.1251986790775222E-2"/>
          <c:w val="0.13047509003500143"/>
          <c:h val="0.14114750313099531"/>
        </c:manualLayout>
      </c:layout>
      <c:overlay val="0"/>
      <c:txPr>
        <a:bodyPr/>
        <a:lstStyle/>
        <a:p>
          <a:pPr>
            <a:defRPr lang="ja-JP"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/>
            </a:pPr>
            <a:r>
              <a:rPr lang="ja-JP" altLang="en-US"/>
              <a:t>フェアウェイキープ率</a:t>
            </a:r>
          </a:p>
        </c:rich>
      </c:tx>
      <c:layout>
        <c:manualLayout>
          <c:xMode val="edge"/>
          <c:yMode val="edge"/>
          <c:x val="0.27336406223601745"/>
          <c:y val="2.664446527670207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71728439675083"/>
          <c:y val="0.24514026982241569"/>
          <c:w val="0.85886778677221798"/>
          <c:h val="0.55701723253519986"/>
        </c:manualLayout>
      </c:layout>
      <c:lineChart>
        <c:grouping val="standard"/>
        <c:varyColors val="0"/>
        <c:ser>
          <c:idx val="0"/>
          <c:order val="0"/>
          <c:tx>
            <c:strRef>
              <c:f>スコア管理!$B$19</c:f>
              <c:strCache>
                <c:ptCount val="1"/>
                <c:pt idx="0">
                  <c:v>フェアウェイキープ率（％）</c:v>
                </c:pt>
              </c:strCache>
            </c:strRef>
          </c:tx>
          <c:cat>
            <c:numRef>
              <c:f>スコア管理!$C$8:$V$8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スコア管理!$C$19:$V$19</c:f>
              <c:numCache>
                <c:formatCode>0.0_ </c:formatCode>
                <c:ptCount val="20"/>
                <c:pt idx="0">
                  <c:v>71.428571428571431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89921024"/>
        <c:axId val="90073920"/>
      </c:lineChart>
      <c:catAx>
        <c:axId val="89921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 altLang="ja-JP"/>
                  <a:t>(R)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0.93039967552513314"/>
              <c:y val="0.882320278361232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90073920"/>
        <c:crosses val="autoZero"/>
        <c:auto val="1"/>
        <c:lblAlgn val="ctr"/>
        <c:lblOffset val="100"/>
        <c:noMultiLvlLbl val="0"/>
      </c:catAx>
      <c:valAx>
        <c:axId val="9007392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lang="ja-JP"/>
                </a:pPr>
                <a:r>
                  <a:rPr lang="en-US" altLang="ja-JP"/>
                  <a:t>(%)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5.9122393246546778E-2"/>
              <c:y val="0.14573018947291863"/>
            </c:manualLayout>
          </c:layout>
          <c:overlay val="0"/>
        </c:title>
        <c:numFmt formatCode="0.0_ " sourceLinked="1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899210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336415922157076"/>
          <c:y val="1.2478840902820781E-2"/>
          <c:w val="0.18968434499933759"/>
          <c:h val="0.2250006206551951"/>
        </c:manualLayout>
      </c:layout>
      <c:overlay val="0"/>
      <c:txPr>
        <a:bodyPr/>
        <a:lstStyle/>
        <a:p>
          <a:pPr>
            <a:defRPr lang="ja-JP"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/>
            </a:pPr>
            <a:r>
              <a:rPr lang="ja-JP" altLang="en-US"/>
              <a:t>パーオン率</a:t>
            </a:r>
          </a:p>
        </c:rich>
      </c:tx>
      <c:layout>
        <c:manualLayout>
          <c:xMode val="edge"/>
          <c:yMode val="edge"/>
          <c:x val="0.37929168346941378"/>
          <c:y val="2.66445967524868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71728439675083"/>
          <c:y val="0.24514026982241569"/>
          <c:w val="0.85886778677221798"/>
          <c:h val="0.55701723253519986"/>
        </c:manualLayout>
      </c:layout>
      <c:lineChart>
        <c:grouping val="standard"/>
        <c:varyColors val="0"/>
        <c:ser>
          <c:idx val="0"/>
          <c:order val="0"/>
          <c:tx>
            <c:strRef>
              <c:f>スコア管理!$B$20</c:f>
              <c:strCache>
                <c:ptCount val="1"/>
                <c:pt idx="0">
                  <c:v>パーオン率（％）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pPr>
              <a:solidFill>
                <a:schemeClr val="bg2">
                  <a:lumMod val="50000"/>
                </a:schemeClr>
              </a:solidFill>
              <a:ln w="0">
                <a:solidFill>
                  <a:schemeClr val="bg2">
                    <a:lumMod val="50000"/>
                  </a:schemeClr>
                </a:solidFill>
              </a:ln>
            </c:spPr>
          </c:marker>
          <c:cat>
            <c:numRef>
              <c:f>スコア管理!$C$8:$V$8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スコア管理!$C$20:$V$20</c:f>
              <c:numCache>
                <c:formatCode>0.0_ </c:formatCode>
                <c:ptCount val="20"/>
                <c:pt idx="0">
                  <c:v>55.555555555555557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89922048"/>
        <c:axId val="90075648"/>
      </c:lineChart>
      <c:catAx>
        <c:axId val="89922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 altLang="ja-JP"/>
                  <a:t>(R)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0.93039967552513314"/>
              <c:y val="0.882320278361232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90075648"/>
        <c:crosses val="autoZero"/>
        <c:auto val="1"/>
        <c:lblAlgn val="ctr"/>
        <c:lblOffset val="100"/>
        <c:noMultiLvlLbl val="0"/>
      </c:catAx>
      <c:valAx>
        <c:axId val="9007564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lang="ja-JP"/>
                </a:pPr>
                <a:r>
                  <a:rPr lang="en-US" altLang="ja-JP"/>
                  <a:t>(%)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5.9122393246546778E-2"/>
              <c:y val="0.14573018947291863"/>
            </c:manualLayout>
          </c:layout>
          <c:overlay val="0"/>
        </c:title>
        <c:numFmt formatCode="0.0_ " sourceLinked="1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899220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336415922157076"/>
          <c:y val="1.2478840902820781E-2"/>
          <c:w val="0.18968434499933759"/>
          <c:h val="0.2250006206551951"/>
        </c:manualLayout>
      </c:layout>
      <c:overlay val="0"/>
      <c:txPr>
        <a:bodyPr/>
        <a:lstStyle/>
        <a:p>
          <a:pPr>
            <a:defRPr lang="ja-JP"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lang="ja-JP"/>
            </a:pPr>
            <a:r>
              <a:rPr lang="ja-JP" altLang="en-US"/>
              <a:t>パーセーブ率</a:t>
            </a:r>
          </a:p>
        </c:rich>
      </c:tx>
      <c:layout>
        <c:manualLayout>
          <c:xMode val="edge"/>
          <c:yMode val="edge"/>
          <c:x val="0.35958421905389815"/>
          <c:y val="2.664441660154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71728439675083"/>
          <c:y val="0.24514026982241569"/>
          <c:w val="0.85886778677221798"/>
          <c:h val="0.55701723253519986"/>
        </c:manualLayout>
      </c:layout>
      <c:lineChart>
        <c:grouping val="standard"/>
        <c:varyColors val="0"/>
        <c:ser>
          <c:idx val="0"/>
          <c:order val="0"/>
          <c:tx>
            <c:strRef>
              <c:f>スコア管理!$B$21</c:f>
              <c:strCache>
                <c:ptCount val="1"/>
                <c:pt idx="0">
                  <c:v>パーセーブ率（％）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 w="0"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numRef>
              <c:f>スコア管理!$C$8:$V$8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スコア管理!$C$21:$V$21</c:f>
              <c:numCache>
                <c:formatCode>0.0_ </c:formatCode>
                <c:ptCount val="20"/>
                <c:pt idx="0">
                  <c:v>27.777777777777779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89921536"/>
        <c:axId val="90077376"/>
      </c:lineChart>
      <c:catAx>
        <c:axId val="89921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 altLang="ja-JP"/>
                  <a:t>(R)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0.93039967552513314"/>
              <c:y val="0.882320278361232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90077376"/>
        <c:crosses val="autoZero"/>
        <c:auto val="1"/>
        <c:lblAlgn val="ctr"/>
        <c:lblOffset val="100"/>
        <c:noMultiLvlLbl val="0"/>
      </c:catAx>
      <c:valAx>
        <c:axId val="9007737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lang="ja-JP"/>
                </a:pPr>
                <a:r>
                  <a:rPr lang="en-US" altLang="ja-JP"/>
                  <a:t>(%)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5.9122393246546778E-2"/>
              <c:y val="0.14573018947291863"/>
            </c:manualLayout>
          </c:layout>
          <c:overlay val="0"/>
        </c:title>
        <c:numFmt formatCode="0.0_ " sourceLinked="1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89921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336415922157076"/>
          <c:y val="1.2478840902820781E-2"/>
          <c:w val="0.18968434499933759"/>
          <c:h val="0.2250006206551951"/>
        </c:manualLayout>
      </c:layout>
      <c:overlay val="0"/>
      <c:txPr>
        <a:bodyPr/>
        <a:lstStyle/>
        <a:p>
          <a:pPr>
            <a:defRPr lang="ja-JP"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/>
            </a:pPr>
            <a:r>
              <a:rPr lang="ja-JP" altLang="en-US"/>
              <a:t>パット数</a:t>
            </a:r>
            <a:endParaRPr lang="en-US" altLang="ja-JP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1214542761199516E-2"/>
          <c:y val="0.25556722076407118"/>
          <c:w val="0.86962017997971752"/>
          <c:h val="0.530281423155438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使い方!$B$16</c:f>
              <c:strCache>
                <c:ptCount val="1"/>
                <c:pt idx="0">
                  <c:v>パット数（回）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使い方!$C$8:$V$8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使い方!$C$16:$V$16</c:f>
              <c:numCache>
                <c:formatCode>0.0_ </c:formatCode>
                <c:ptCount val="20"/>
                <c:pt idx="0" formatCode="General">
                  <c:v>34</c:v>
                </c:pt>
              </c:numCache>
            </c:numRef>
          </c:val>
        </c:ser>
        <c:ser>
          <c:idx val="1"/>
          <c:order val="1"/>
          <c:tx>
            <c:strRef>
              <c:f>使い方!$B$18</c:f>
              <c:strCache>
                <c:ptCount val="1"/>
                <c:pt idx="0">
                  <c:v>平均パット数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使い方!$C$8:$V$8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使い方!$C$18:$V$18</c:f>
              <c:numCache>
                <c:formatCode>0.0_ </c:formatCode>
                <c:ptCount val="20"/>
                <c:pt idx="0">
                  <c:v>34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686016"/>
        <c:axId val="89595904"/>
      </c:barChart>
      <c:catAx>
        <c:axId val="89686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 altLang="ja-JP"/>
                  <a:t>(R)</a:t>
                </a:r>
              </a:p>
            </c:rich>
          </c:tx>
          <c:layout>
            <c:manualLayout>
              <c:xMode val="edge"/>
              <c:yMode val="edge"/>
              <c:x val="0.92557808210187809"/>
              <c:y val="0.8740507436570428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89595904"/>
        <c:crosses val="autoZero"/>
        <c:auto val="1"/>
        <c:lblAlgn val="ctr"/>
        <c:lblOffset val="100"/>
        <c:noMultiLvlLbl val="0"/>
      </c:catAx>
      <c:valAx>
        <c:axId val="8959590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lang="ja-JP" sz="900"/>
                </a:pPr>
                <a:r>
                  <a:rPr lang="ja-JP" altLang="en-US" sz="900"/>
                  <a:t>（回）</a:t>
                </a:r>
                <a:endParaRPr lang="en-US" altLang="ja-JP" sz="900"/>
              </a:p>
            </c:rich>
          </c:tx>
          <c:layout>
            <c:manualLayout>
              <c:xMode val="edge"/>
              <c:yMode val="edge"/>
              <c:x val="2.7286819040535284E-2"/>
              <c:y val="0.1318190434529017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89686016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800"/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800"/>
            </a:pPr>
            <a:endParaRPr lang="en-US"/>
          </a:p>
        </c:txPr>
      </c:legendEntry>
      <c:layout>
        <c:manualLayout>
          <c:xMode val="edge"/>
          <c:yMode val="edge"/>
          <c:x val="0.80951690806158505"/>
          <c:y val="5.2697579469233015E-2"/>
          <c:w val="0.16866984789180983"/>
          <c:h val="0.14165037008139156"/>
        </c:manualLayout>
      </c:layout>
      <c:overlay val="0"/>
      <c:txPr>
        <a:bodyPr/>
        <a:lstStyle/>
        <a:p>
          <a:pPr>
            <a:defRPr lang="ja-JP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/>
            </a:pPr>
            <a:r>
              <a:rPr lang="ja-JP" altLang="en-US"/>
              <a:t>バーディー数</a:t>
            </a:r>
            <a:endParaRPr lang="en-US" altLang="ja-JP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1214542761199516E-2"/>
          <c:y val="0.25556722076407118"/>
          <c:w val="0.87458141980526938"/>
          <c:h val="0.530281423155438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使い方!$B$13</c:f>
              <c:strCache>
                <c:ptCount val="1"/>
                <c:pt idx="0">
                  <c:v>バーディ数（個）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cat>
            <c:numRef>
              <c:f>使い方!$C$8:$V$8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使い方!$C$13:$V$13</c:f>
              <c:numCache>
                <c:formatCode>0.0_ </c:formatCode>
                <c:ptCount val="20"/>
                <c:pt idx="0" formatCode="General">
                  <c:v>2</c:v>
                </c:pt>
              </c:numCache>
            </c:numRef>
          </c:val>
        </c:ser>
        <c:ser>
          <c:idx val="1"/>
          <c:order val="1"/>
          <c:tx>
            <c:strRef>
              <c:f>使い方!$B$22</c:f>
              <c:strCache>
                <c:ptCount val="1"/>
                <c:pt idx="0">
                  <c:v>平均バーディー数（1R）（個）</c:v>
                </c:pt>
              </c:strCache>
            </c:strRef>
          </c:tx>
          <c:spPr>
            <a:solidFill>
              <a:srgbClr val="9CF40C"/>
            </a:solidFill>
          </c:spPr>
          <c:invertIfNegative val="0"/>
          <c:cat>
            <c:numRef>
              <c:f>使い方!$C$8:$V$8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使い方!$C$22:$V$22</c:f>
              <c:numCache>
                <c:formatCode>0.0_ </c:formatCode>
                <c:ptCount val="20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687040"/>
        <c:axId val="89598208"/>
      </c:barChart>
      <c:catAx>
        <c:axId val="89687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 altLang="ja-JP"/>
                  <a:t>(R)</a:t>
                </a:r>
              </a:p>
            </c:rich>
          </c:tx>
          <c:layout>
            <c:manualLayout>
              <c:xMode val="edge"/>
              <c:yMode val="edge"/>
              <c:x val="0.93309124220829709"/>
              <c:y val="0.8787267948364981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89598208"/>
        <c:crosses val="autoZero"/>
        <c:auto val="1"/>
        <c:lblAlgn val="ctr"/>
        <c:lblOffset val="100"/>
        <c:noMultiLvlLbl val="0"/>
      </c:catAx>
      <c:valAx>
        <c:axId val="8959820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lang="ja-JP" sz="900"/>
                </a:pPr>
                <a:r>
                  <a:rPr lang="ja-JP" altLang="en-US" sz="900"/>
                  <a:t>（個）</a:t>
                </a:r>
                <a:endParaRPr lang="en-US" altLang="ja-JP" sz="900"/>
              </a:p>
            </c:rich>
          </c:tx>
          <c:layout>
            <c:manualLayout>
              <c:xMode val="edge"/>
              <c:yMode val="edge"/>
              <c:x val="2.7286819040535284E-2"/>
              <c:y val="0.1318190434529017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89687040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800"/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800"/>
            </a:pPr>
            <a:endParaRPr lang="en-US"/>
          </a:p>
        </c:txPr>
      </c:legendEntry>
      <c:layout>
        <c:manualLayout>
          <c:xMode val="edge"/>
          <c:yMode val="edge"/>
          <c:x val="0.66216808524269444"/>
          <c:y val="3.8808690580344127E-2"/>
          <c:w val="0.31302571562954618"/>
          <c:h val="0.18673447069116358"/>
        </c:manualLayout>
      </c:layout>
      <c:overlay val="0"/>
      <c:txPr>
        <a:bodyPr/>
        <a:lstStyle/>
        <a:p>
          <a:pPr>
            <a:defRPr lang="ja-JP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/>
            </a:pPr>
            <a:r>
              <a:rPr lang="ja-JP" altLang="en-US"/>
              <a:t>フェアウェイキープ率</a:t>
            </a:r>
          </a:p>
        </c:rich>
      </c:tx>
      <c:layout>
        <c:manualLayout>
          <c:xMode val="edge"/>
          <c:yMode val="edge"/>
          <c:x val="0.27336406223601745"/>
          <c:y val="2.664446527670207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71728439675083"/>
          <c:y val="0.24514026982241569"/>
          <c:w val="0.85886778677221798"/>
          <c:h val="0.55701723253519986"/>
        </c:manualLayout>
      </c:layout>
      <c:lineChart>
        <c:grouping val="standard"/>
        <c:varyColors val="0"/>
        <c:ser>
          <c:idx val="0"/>
          <c:order val="0"/>
          <c:tx>
            <c:strRef>
              <c:f>使い方!$B$19</c:f>
              <c:strCache>
                <c:ptCount val="1"/>
                <c:pt idx="0">
                  <c:v>フェアウェイキープ率（％）</c:v>
                </c:pt>
              </c:strCache>
            </c:strRef>
          </c:tx>
          <c:cat>
            <c:numRef>
              <c:f>使い方!$C$8:$V$8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使い方!$C$19:$V$19</c:f>
              <c:numCache>
                <c:formatCode>0.0_ </c:formatCode>
                <c:ptCount val="20"/>
                <c:pt idx="0">
                  <c:v>71.428571428571431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89688064"/>
        <c:axId val="89600512"/>
      </c:lineChart>
      <c:catAx>
        <c:axId val="89688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 altLang="ja-JP"/>
                  <a:t>(R)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0.93039967552513314"/>
              <c:y val="0.882320278361232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89600512"/>
        <c:crosses val="autoZero"/>
        <c:auto val="1"/>
        <c:lblAlgn val="ctr"/>
        <c:lblOffset val="100"/>
        <c:noMultiLvlLbl val="0"/>
      </c:catAx>
      <c:valAx>
        <c:axId val="8960051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lang="ja-JP"/>
                </a:pPr>
                <a:r>
                  <a:rPr lang="en-US" altLang="ja-JP"/>
                  <a:t>(%)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5.9122393246546778E-2"/>
              <c:y val="0.14573018947291863"/>
            </c:manualLayout>
          </c:layout>
          <c:overlay val="0"/>
        </c:title>
        <c:numFmt formatCode="0.0_ " sourceLinked="1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896880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336415922157076"/>
          <c:y val="1.2478840902820781E-2"/>
          <c:w val="0.18968434499933759"/>
          <c:h val="0.2250006206551951"/>
        </c:manualLayout>
      </c:layout>
      <c:overlay val="0"/>
      <c:txPr>
        <a:bodyPr/>
        <a:lstStyle/>
        <a:p>
          <a:pPr>
            <a:defRPr lang="ja-JP"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/>
            </a:pPr>
            <a:r>
              <a:rPr lang="ja-JP" altLang="en-US"/>
              <a:t>パーオン率</a:t>
            </a:r>
          </a:p>
        </c:rich>
      </c:tx>
      <c:layout>
        <c:manualLayout>
          <c:xMode val="edge"/>
          <c:yMode val="edge"/>
          <c:x val="0.37929168346941378"/>
          <c:y val="2.66445967524868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71728439675083"/>
          <c:y val="0.24514026982241569"/>
          <c:w val="0.85886778677221798"/>
          <c:h val="0.55701723253519986"/>
        </c:manualLayout>
      </c:layout>
      <c:lineChart>
        <c:grouping val="standard"/>
        <c:varyColors val="0"/>
        <c:ser>
          <c:idx val="0"/>
          <c:order val="0"/>
          <c:tx>
            <c:strRef>
              <c:f>使い方!$B$20</c:f>
              <c:strCache>
                <c:ptCount val="1"/>
                <c:pt idx="0">
                  <c:v>パーオン率（％）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pPr>
              <a:solidFill>
                <a:schemeClr val="bg2">
                  <a:lumMod val="50000"/>
                </a:schemeClr>
              </a:solidFill>
              <a:ln w="0">
                <a:solidFill>
                  <a:schemeClr val="bg2">
                    <a:lumMod val="50000"/>
                  </a:schemeClr>
                </a:solidFill>
              </a:ln>
            </c:spPr>
          </c:marker>
          <c:cat>
            <c:numRef>
              <c:f>使い方!$C$8:$V$8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使い方!$C$20:$V$20</c:f>
              <c:numCache>
                <c:formatCode>0.0_ </c:formatCode>
                <c:ptCount val="20"/>
                <c:pt idx="0">
                  <c:v>55.555555555555557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89688576"/>
        <c:axId val="89602240"/>
      </c:lineChart>
      <c:catAx>
        <c:axId val="89688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 altLang="ja-JP"/>
                  <a:t>(R)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0.93039967552513314"/>
              <c:y val="0.882320278361232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89602240"/>
        <c:crosses val="autoZero"/>
        <c:auto val="1"/>
        <c:lblAlgn val="ctr"/>
        <c:lblOffset val="100"/>
        <c:noMultiLvlLbl val="0"/>
      </c:catAx>
      <c:valAx>
        <c:axId val="8960224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lang="ja-JP"/>
                </a:pPr>
                <a:r>
                  <a:rPr lang="en-US" altLang="ja-JP"/>
                  <a:t>(%)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5.9122393246546778E-2"/>
              <c:y val="0.14573018947291863"/>
            </c:manualLayout>
          </c:layout>
          <c:overlay val="0"/>
        </c:title>
        <c:numFmt formatCode="0.0_ " sourceLinked="1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896885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336415922157076"/>
          <c:y val="1.2478840902820781E-2"/>
          <c:w val="0.18968434499933759"/>
          <c:h val="0.2250006206551951"/>
        </c:manualLayout>
      </c:layout>
      <c:overlay val="0"/>
      <c:txPr>
        <a:bodyPr/>
        <a:lstStyle/>
        <a:p>
          <a:pPr>
            <a:defRPr lang="ja-JP"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lang="ja-JP"/>
            </a:pPr>
            <a:r>
              <a:rPr lang="ja-JP" altLang="en-US"/>
              <a:t>パーセーブ率</a:t>
            </a:r>
          </a:p>
        </c:rich>
      </c:tx>
      <c:layout>
        <c:manualLayout>
          <c:xMode val="edge"/>
          <c:yMode val="edge"/>
          <c:x val="0.35958421905389815"/>
          <c:y val="2.664441660154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71728439675083"/>
          <c:y val="0.24514026982241569"/>
          <c:w val="0.85886778677221798"/>
          <c:h val="0.55701723253519986"/>
        </c:manualLayout>
      </c:layout>
      <c:lineChart>
        <c:grouping val="standard"/>
        <c:varyColors val="0"/>
        <c:ser>
          <c:idx val="0"/>
          <c:order val="0"/>
          <c:tx>
            <c:strRef>
              <c:f>使い方!$B$21</c:f>
              <c:strCache>
                <c:ptCount val="1"/>
                <c:pt idx="0">
                  <c:v>パーセーブ率（％）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 w="0"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numRef>
              <c:f>使い方!$C$8:$V$8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使い方!$C$21:$V$21</c:f>
              <c:numCache>
                <c:formatCode>0.0_ </c:formatCode>
                <c:ptCount val="20"/>
                <c:pt idx="0">
                  <c:v>27.777777777777779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80997888"/>
        <c:axId val="90980352"/>
      </c:lineChart>
      <c:catAx>
        <c:axId val="80997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 altLang="ja-JP"/>
                  <a:t>(R)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0.93039967552513314"/>
              <c:y val="0.882320278361232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90980352"/>
        <c:crosses val="autoZero"/>
        <c:auto val="1"/>
        <c:lblAlgn val="ctr"/>
        <c:lblOffset val="100"/>
        <c:noMultiLvlLbl val="0"/>
      </c:catAx>
      <c:valAx>
        <c:axId val="9098035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lang="ja-JP"/>
                </a:pPr>
                <a:r>
                  <a:rPr lang="en-US" altLang="ja-JP"/>
                  <a:t>(%)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5.9122393246546778E-2"/>
              <c:y val="0.14573018947291863"/>
            </c:manualLayout>
          </c:layout>
          <c:overlay val="0"/>
        </c:title>
        <c:numFmt formatCode="0.0_ " sourceLinked="1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809978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336415922157076"/>
          <c:y val="1.2478840902820781E-2"/>
          <c:w val="0.18968434499933759"/>
          <c:h val="0.2250006206551951"/>
        </c:manualLayout>
      </c:layout>
      <c:overlay val="0"/>
      <c:txPr>
        <a:bodyPr/>
        <a:lstStyle/>
        <a:p>
          <a:pPr>
            <a:defRPr lang="ja-JP"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/>
            </a:pPr>
            <a:r>
              <a:rPr lang="ja-JP" altLang="en-US"/>
              <a:t>スコア</a:t>
            </a:r>
            <a:endParaRPr lang="en-US" altLang="ja-JP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8645600823760745E-2"/>
          <c:y val="0.24377744605195856"/>
          <c:w val="0.87718440700680556"/>
          <c:h val="0.551950384388162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スコア管理!$B$15</c:f>
              <c:strCache>
                <c:ptCount val="1"/>
                <c:pt idx="0">
                  <c:v>スコア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cat>
            <c:numRef>
              <c:f>スコア管理!$C$8:$V$8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スコア管理!$C$15:$V$15</c:f>
              <c:numCache>
                <c:formatCode>General</c:formatCode>
                <c:ptCount val="20"/>
                <c:pt idx="0">
                  <c:v>80</c:v>
                </c:pt>
              </c:numCache>
            </c:numRef>
          </c:val>
        </c:ser>
        <c:ser>
          <c:idx val="1"/>
          <c:order val="1"/>
          <c:tx>
            <c:strRef>
              <c:f>スコア管理!$B$17</c:f>
              <c:strCache>
                <c:ptCount val="1"/>
                <c:pt idx="0">
                  <c:v>平均スコア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</c:spPr>
          </c:dPt>
          <c:val>
            <c:numRef>
              <c:f>スコア管理!$C$17:$V$17</c:f>
              <c:numCache>
                <c:formatCode>0.0_ </c:formatCode>
                <c:ptCount val="20"/>
                <c:pt idx="0">
                  <c:v>80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995328"/>
        <c:axId val="90984384"/>
      </c:barChart>
      <c:catAx>
        <c:axId val="80995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 altLang="ja-JP"/>
                  <a:t>(R)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0.93110699992302803"/>
              <c:y val="0.8800746865247471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90984384"/>
        <c:crosses val="autoZero"/>
        <c:auto val="1"/>
        <c:lblAlgn val="ctr"/>
        <c:lblOffset val="100"/>
        <c:noMultiLvlLbl val="0"/>
      </c:catAx>
      <c:valAx>
        <c:axId val="90984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809953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944431663430441"/>
          <c:y val="5.1251986790775222E-2"/>
          <c:w val="0.13047509003500143"/>
          <c:h val="0.14114750313099531"/>
        </c:manualLayout>
      </c:layout>
      <c:overlay val="0"/>
      <c:txPr>
        <a:bodyPr/>
        <a:lstStyle/>
        <a:p>
          <a:pPr>
            <a:defRPr lang="ja-JP"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/>
            </a:pPr>
            <a:r>
              <a:rPr lang="ja-JP" altLang="en-US"/>
              <a:t>パット数</a:t>
            </a:r>
            <a:endParaRPr lang="en-US" altLang="ja-JP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1214542761199516E-2"/>
          <c:y val="0.25556722076407118"/>
          <c:w val="0.86962017997971752"/>
          <c:h val="0.530281423155438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スコア管理!$B$16</c:f>
              <c:strCache>
                <c:ptCount val="1"/>
                <c:pt idx="0">
                  <c:v>パット数（回）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スコア管理!$C$8:$V$8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スコア管理!$C$16:$V$16</c:f>
              <c:numCache>
                <c:formatCode>General</c:formatCode>
                <c:ptCount val="20"/>
                <c:pt idx="0">
                  <c:v>34</c:v>
                </c:pt>
              </c:numCache>
            </c:numRef>
          </c:val>
        </c:ser>
        <c:ser>
          <c:idx val="1"/>
          <c:order val="1"/>
          <c:tx>
            <c:strRef>
              <c:f>スコア管理!$B$18</c:f>
              <c:strCache>
                <c:ptCount val="1"/>
                <c:pt idx="0">
                  <c:v>平均パット数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スコア管理!$C$8:$V$8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スコア管理!$C$18:$V$18</c:f>
              <c:numCache>
                <c:formatCode>0.0_ </c:formatCode>
                <c:ptCount val="20"/>
                <c:pt idx="0">
                  <c:v>34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978432"/>
        <c:axId val="90986688"/>
      </c:barChart>
      <c:catAx>
        <c:axId val="80978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 altLang="ja-JP"/>
                  <a:t>(R)</a:t>
                </a:r>
              </a:p>
            </c:rich>
          </c:tx>
          <c:layout>
            <c:manualLayout>
              <c:xMode val="edge"/>
              <c:yMode val="edge"/>
              <c:x val="0.92557808210187809"/>
              <c:y val="0.8740507436570428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90986688"/>
        <c:crosses val="autoZero"/>
        <c:auto val="1"/>
        <c:lblAlgn val="ctr"/>
        <c:lblOffset val="100"/>
        <c:noMultiLvlLbl val="0"/>
      </c:catAx>
      <c:valAx>
        <c:axId val="9098668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lang="ja-JP" sz="900"/>
                </a:pPr>
                <a:r>
                  <a:rPr lang="ja-JP" altLang="en-US" sz="900"/>
                  <a:t>（回）</a:t>
                </a:r>
                <a:endParaRPr lang="en-US" altLang="ja-JP" sz="900"/>
              </a:p>
            </c:rich>
          </c:tx>
          <c:layout>
            <c:manualLayout>
              <c:xMode val="edge"/>
              <c:yMode val="edge"/>
              <c:x val="2.7286819040535284E-2"/>
              <c:y val="0.1318190434529017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80978432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800"/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800"/>
            </a:pPr>
            <a:endParaRPr lang="en-US"/>
          </a:p>
        </c:txPr>
      </c:legendEntry>
      <c:layout>
        <c:manualLayout>
          <c:xMode val="edge"/>
          <c:yMode val="edge"/>
          <c:x val="0.80951690806158505"/>
          <c:y val="5.2697579469233015E-2"/>
          <c:w val="0.16866984789180983"/>
          <c:h val="0.14165037008139156"/>
        </c:manualLayout>
      </c:layout>
      <c:overlay val="0"/>
      <c:txPr>
        <a:bodyPr/>
        <a:lstStyle/>
        <a:p>
          <a:pPr>
            <a:defRPr lang="ja-JP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/>
            </a:pPr>
            <a:r>
              <a:rPr lang="ja-JP" altLang="en-US"/>
              <a:t>バーディー数</a:t>
            </a:r>
            <a:endParaRPr lang="en-US" altLang="ja-JP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1214542761199516E-2"/>
          <c:y val="0.25556722076407118"/>
          <c:w val="0.87458141980526938"/>
          <c:h val="0.530281423155438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スコア管理!$B$13</c:f>
              <c:strCache>
                <c:ptCount val="1"/>
                <c:pt idx="0">
                  <c:v>バーディ数（個）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cat>
            <c:numRef>
              <c:f>スコア管理!$C$8:$V$8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スコア管理!$C$13:$V$13</c:f>
              <c:numCache>
                <c:formatCode>General</c:formatCode>
                <c:ptCount val="20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スコア管理!$B$22</c:f>
              <c:strCache>
                <c:ptCount val="1"/>
                <c:pt idx="0">
                  <c:v>平均バーディー数（1R）（個）</c:v>
                </c:pt>
              </c:strCache>
            </c:strRef>
          </c:tx>
          <c:spPr>
            <a:solidFill>
              <a:srgbClr val="9CF40C"/>
            </a:solidFill>
          </c:spPr>
          <c:invertIfNegative val="0"/>
          <c:cat>
            <c:numRef>
              <c:f>スコア管理!$C$8:$V$8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スコア管理!$C$22:$V$22</c:f>
              <c:numCache>
                <c:formatCode>0.0_ </c:formatCode>
                <c:ptCount val="20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920000"/>
        <c:axId val="90071616"/>
      </c:barChart>
      <c:catAx>
        <c:axId val="89920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 altLang="ja-JP"/>
                  <a:t>(R)</a:t>
                </a:r>
              </a:p>
            </c:rich>
          </c:tx>
          <c:layout>
            <c:manualLayout>
              <c:xMode val="edge"/>
              <c:yMode val="edge"/>
              <c:x val="0.93309124220829709"/>
              <c:y val="0.8787267948364981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90071616"/>
        <c:crosses val="autoZero"/>
        <c:auto val="1"/>
        <c:lblAlgn val="ctr"/>
        <c:lblOffset val="100"/>
        <c:noMultiLvlLbl val="0"/>
      </c:catAx>
      <c:valAx>
        <c:axId val="9007161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lang="ja-JP" sz="900"/>
                </a:pPr>
                <a:r>
                  <a:rPr lang="ja-JP" altLang="en-US" sz="900"/>
                  <a:t>（個）</a:t>
                </a:r>
                <a:endParaRPr lang="en-US" altLang="ja-JP" sz="900"/>
              </a:p>
            </c:rich>
          </c:tx>
          <c:layout>
            <c:manualLayout>
              <c:xMode val="edge"/>
              <c:yMode val="edge"/>
              <c:x val="2.7286819040535284E-2"/>
              <c:y val="0.1318190434529017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89920000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800"/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800"/>
            </a:pPr>
            <a:endParaRPr lang="en-US"/>
          </a:p>
        </c:txPr>
      </c:legendEntry>
      <c:layout>
        <c:manualLayout>
          <c:xMode val="edge"/>
          <c:yMode val="edge"/>
          <c:x val="0.66216808524269444"/>
          <c:y val="3.8808690580344127E-2"/>
          <c:w val="0.31302571562954618"/>
          <c:h val="0.18673447069116358"/>
        </c:manualLayout>
      </c:layout>
      <c:overlay val="0"/>
      <c:txPr>
        <a:bodyPr/>
        <a:lstStyle/>
        <a:p>
          <a:pPr>
            <a:defRPr lang="ja-JP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WMF"/><Relationship Id="rId3" Type="http://schemas.openxmlformats.org/officeDocument/2006/relationships/chart" Target="../charts/chart9.xml"/><Relationship Id="rId7" Type="http://schemas.openxmlformats.org/officeDocument/2006/relationships/image" Target="../media/image1.WMF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2722</xdr:rowOff>
    </xdr:from>
    <xdr:to>
      <xdr:col>9</xdr:col>
      <xdr:colOff>231321</xdr:colOff>
      <xdr:row>37</xdr:row>
      <xdr:rowOff>92529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111124</xdr:colOff>
      <xdr:row>38</xdr:row>
      <xdr:rowOff>196056</xdr:rowOff>
    </xdr:from>
    <xdr:to>
      <xdr:col>9</xdr:col>
      <xdr:colOff>226219</xdr:colOff>
      <xdr:row>52</xdr:row>
      <xdr:rowOff>67468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2267</xdr:colOff>
      <xdr:row>53</xdr:row>
      <xdr:rowOff>148432</xdr:rowOff>
    </xdr:from>
    <xdr:to>
      <xdr:col>9</xdr:col>
      <xdr:colOff>226219</xdr:colOff>
      <xdr:row>65</xdr:row>
      <xdr:rowOff>408781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27780</xdr:colOff>
      <xdr:row>24</xdr:row>
      <xdr:rowOff>9524</xdr:rowOff>
    </xdr:from>
    <xdr:to>
      <xdr:col>22</xdr:col>
      <xdr:colOff>468312</xdr:colOff>
      <xdr:row>37</xdr:row>
      <xdr:rowOff>83343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27780</xdr:colOff>
      <xdr:row>38</xdr:row>
      <xdr:rowOff>200024</xdr:rowOff>
    </xdr:from>
    <xdr:to>
      <xdr:col>22</xdr:col>
      <xdr:colOff>468312</xdr:colOff>
      <xdr:row>52</xdr:row>
      <xdr:rowOff>67468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27780</xdr:colOff>
      <xdr:row>53</xdr:row>
      <xdr:rowOff>136524</xdr:rowOff>
    </xdr:from>
    <xdr:to>
      <xdr:col>22</xdr:col>
      <xdr:colOff>468312</xdr:colOff>
      <xdr:row>65</xdr:row>
      <xdr:rowOff>408780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95250</xdr:colOff>
      <xdr:row>1</xdr:row>
      <xdr:rowOff>52916</xdr:rowOff>
    </xdr:from>
    <xdr:to>
      <xdr:col>10</xdr:col>
      <xdr:colOff>158750</xdr:colOff>
      <xdr:row>6</xdr:row>
      <xdr:rowOff>84666</xdr:rowOff>
    </xdr:to>
    <xdr:sp macro="" textlink="">
      <xdr:nvSpPr>
        <xdr:cNvPr id="8" name="角丸四角形 7"/>
        <xdr:cNvSpPr/>
      </xdr:nvSpPr>
      <xdr:spPr>
        <a:xfrm>
          <a:off x="95250" y="486833"/>
          <a:ext cx="5545667" cy="1047750"/>
        </a:xfrm>
        <a:prstGeom prst="roundRect">
          <a:avLst>
            <a:gd name="adj" fmla="val 10606"/>
          </a:avLst>
        </a:prstGeom>
        <a:noFill/>
        <a:ln w="762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158750</xdr:colOff>
      <xdr:row>3</xdr:row>
      <xdr:rowOff>135315</xdr:rowOff>
    </xdr:from>
    <xdr:to>
      <xdr:col>12</xdr:col>
      <xdr:colOff>285749</xdr:colOff>
      <xdr:row>3</xdr:row>
      <xdr:rowOff>184452</xdr:rowOff>
    </xdr:to>
    <xdr:cxnSp macro="">
      <xdr:nvCxnSpPr>
        <xdr:cNvPr id="11" name="直線コネクタ 10"/>
        <xdr:cNvCxnSpPr>
          <a:stCxn id="13" idx="1"/>
          <a:endCxn id="8" idx="3"/>
        </xdr:cNvCxnSpPr>
      </xdr:nvCxnSpPr>
      <xdr:spPr>
        <a:xfrm flipH="1">
          <a:off x="5642429" y="951744"/>
          <a:ext cx="997856" cy="49137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285749</xdr:colOff>
      <xdr:row>2</xdr:row>
      <xdr:rowOff>63499</xdr:rowOff>
    </xdr:from>
    <xdr:to>
      <xdr:col>20</xdr:col>
      <xdr:colOff>81642</xdr:colOff>
      <xdr:row>5</xdr:row>
      <xdr:rowOff>84667</xdr:rowOff>
    </xdr:to>
    <xdr:sp macro="" textlink="">
      <xdr:nvSpPr>
        <xdr:cNvPr id="13" name="テキスト ボックス 12"/>
        <xdr:cNvSpPr txBox="1"/>
      </xdr:nvSpPr>
      <xdr:spPr>
        <a:xfrm>
          <a:off x="6640285" y="594178"/>
          <a:ext cx="3279321" cy="715132"/>
        </a:xfrm>
        <a:prstGeom prst="rect">
          <a:avLst/>
        </a:prstGeom>
        <a:solidFill>
          <a:srgbClr val="FFFFCC"/>
        </a:solidFill>
        <a:ln w="571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44000" tIns="108000" rtlCol="0" anchor="t"/>
        <a:lstStyle/>
        <a:p>
          <a:r>
            <a:rPr kumimoji="1" lang="ja-JP" altLang="en-US" sz="1100" b="1">
              <a:ln w="3175">
                <a:noFill/>
              </a:ln>
              <a:latin typeface="HG丸ｺﾞｼｯｸM-PRO" pitchFamily="50" charset="-128"/>
              <a:ea typeface="HG丸ｺﾞｼｯｸM-PRO" pitchFamily="50" charset="-128"/>
            </a:rPr>
            <a:t>自分の目標とする数値をそれぞれ入力します。</a:t>
          </a:r>
          <a:endParaRPr kumimoji="1" lang="en-US" altLang="ja-JP" sz="1100" b="1">
            <a:ln w="3175">
              <a:noFill/>
            </a:ln>
            <a:latin typeface="HG丸ｺﾞｼｯｸM-PRO" pitchFamily="50" charset="-128"/>
            <a:ea typeface="HG丸ｺﾞｼｯｸM-PRO" pitchFamily="50" charset="-128"/>
          </a:endParaRPr>
        </a:p>
        <a:p>
          <a:r>
            <a:rPr kumimoji="1" lang="ja-JP" altLang="en-US" sz="1100" b="1">
              <a:ln w="3175">
                <a:noFill/>
              </a:ln>
              <a:latin typeface="HG丸ｺﾞｼｯｸM-PRO" pitchFamily="50" charset="-128"/>
              <a:ea typeface="HG丸ｺﾞｼｯｸM-PRO" pitchFamily="50" charset="-128"/>
            </a:rPr>
            <a:t>表やグラフの値には影響しないので、いつでも変更することができます。</a:t>
          </a:r>
        </a:p>
      </xdr:txBody>
    </xdr:sp>
    <xdr:clientData/>
  </xdr:twoCellAnchor>
  <xdr:twoCellAnchor>
    <xdr:from>
      <xdr:col>1</xdr:col>
      <xdr:colOff>1755322</xdr:colOff>
      <xdr:row>7</xdr:row>
      <xdr:rowOff>54430</xdr:rowOff>
    </xdr:from>
    <xdr:to>
      <xdr:col>3</xdr:col>
      <xdr:colOff>149678</xdr:colOff>
      <xdr:row>15</xdr:row>
      <xdr:rowOff>258536</xdr:rowOff>
    </xdr:to>
    <xdr:sp macro="" textlink="">
      <xdr:nvSpPr>
        <xdr:cNvPr id="20" name="角丸四角形 19"/>
        <xdr:cNvSpPr/>
      </xdr:nvSpPr>
      <xdr:spPr>
        <a:xfrm>
          <a:off x="1864179" y="1700894"/>
          <a:ext cx="721178" cy="2490106"/>
        </a:xfrm>
        <a:prstGeom prst="roundRect">
          <a:avLst>
            <a:gd name="adj" fmla="val 10606"/>
          </a:avLst>
        </a:prstGeom>
        <a:noFill/>
        <a:ln w="762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149678</xdr:colOff>
      <xdr:row>9</xdr:row>
      <xdr:rowOff>174625</xdr:rowOff>
    </xdr:from>
    <xdr:to>
      <xdr:col>5</xdr:col>
      <xdr:colOff>-1</xdr:colOff>
      <xdr:row>11</xdr:row>
      <xdr:rowOff>156483</xdr:rowOff>
    </xdr:to>
    <xdr:cxnSp macro="">
      <xdr:nvCxnSpPr>
        <xdr:cNvPr id="21" name="直線コネクタ 20"/>
        <xdr:cNvCxnSpPr>
          <a:stCxn id="22" idx="1"/>
          <a:endCxn id="20" idx="3"/>
        </xdr:cNvCxnSpPr>
      </xdr:nvCxnSpPr>
      <xdr:spPr>
        <a:xfrm flipH="1">
          <a:off x="2585357" y="2392589"/>
          <a:ext cx="721178" cy="553358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-1</xdr:colOff>
      <xdr:row>8</xdr:row>
      <xdr:rowOff>254000</xdr:rowOff>
    </xdr:from>
    <xdr:to>
      <xdr:col>10</xdr:col>
      <xdr:colOff>68035</xdr:colOff>
      <xdr:row>10</xdr:row>
      <xdr:rowOff>95250</xdr:rowOff>
    </xdr:to>
    <xdr:sp macro="" textlink="">
      <xdr:nvSpPr>
        <xdr:cNvPr id="22" name="テキスト ボックス 21"/>
        <xdr:cNvSpPr txBox="1"/>
      </xdr:nvSpPr>
      <xdr:spPr>
        <a:xfrm>
          <a:off x="3306535" y="2186214"/>
          <a:ext cx="2245179" cy="412750"/>
        </a:xfrm>
        <a:prstGeom prst="rect">
          <a:avLst/>
        </a:prstGeom>
        <a:solidFill>
          <a:srgbClr val="FFFFCC"/>
        </a:solidFill>
        <a:ln w="571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44000" tIns="108000" rtlCol="0" anchor="t"/>
        <a:lstStyle/>
        <a:p>
          <a:r>
            <a:rPr kumimoji="1" lang="ja-JP" altLang="en-US" sz="1100" b="1">
              <a:ln w="3175">
                <a:noFill/>
              </a:ln>
              <a:latin typeface="HG丸ｺﾞｼｯｸM-PRO" pitchFamily="50" charset="-128"/>
              <a:ea typeface="HG丸ｺﾞｼｯｸM-PRO" pitchFamily="50" charset="-128"/>
            </a:rPr>
            <a:t>ラウンドの結果を入力します。</a:t>
          </a:r>
        </a:p>
      </xdr:txBody>
    </xdr:sp>
    <xdr:clientData/>
  </xdr:twoCellAnchor>
  <xdr:twoCellAnchor>
    <xdr:from>
      <xdr:col>1</xdr:col>
      <xdr:colOff>1755322</xdr:colOff>
      <xdr:row>16</xdr:row>
      <xdr:rowOff>2</xdr:rowOff>
    </xdr:from>
    <xdr:to>
      <xdr:col>3</xdr:col>
      <xdr:colOff>149678</xdr:colOff>
      <xdr:row>22</xdr:row>
      <xdr:rowOff>95250</xdr:rowOff>
    </xdr:to>
    <xdr:sp macro="" textlink="">
      <xdr:nvSpPr>
        <xdr:cNvPr id="30" name="角丸四角形 29"/>
        <xdr:cNvSpPr/>
      </xdr:nvSpPr>
      <xdr:spPr>
        <a:xfrm>
          <a:off x="1864179" y="4218216"/>
          <a:ext cx="721178" cy="1809748"/>
        </a:xfrm>
        <a:prstGeom prst="roundRect">
          <a:avLst>
            <a:gd name="adj" fmla="val 10606"/>
          </a:avLst>
        </a:prstGeom>
        <a:noFill/>
        <a:ln w="762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149678</xdr:colOff>
      <xdr:row>18</xdr:row>
      <xdr:rowOff>276679</xdr:rowOff>
    </xdr:from>
    <xdr:to>
      <xdr:col>5</xdr:col>
      <xdr:colOff>-1</xdr:colOff>
      <xdr:row>19</xdr:row>
      <xdr:rowOff>47626</xdr:rowOff>
    </xdr:to>
    <xdr:cxnSp macro="">
      <xdr:nvCxnSpPr>
        <xdr:cNvPr id="31" name="直線コネクタ 30"/>
        <xdr:cNvCxnSpPr>
          <a:stCxn id="32" idx="1"/>
          <a:endCxn id="30" idx="3"/>
        </xdr:cNvCxnSpPr>
      </xdr:nvCxnSpPr>
      <xdr:spPr>
        <a:xfrm flipH="1">
          <a:off x="2585357" y="5066393"/>
          <a:ext cx="721178" cy="56697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-1</xdr:colOff>
      <xdr:row>17</xdr:row>
      <xdr:rowOff>117928</xdr:rowOff>
    </xdr:from>
    <xdr:to>
      <xdr:col>10</xdr:col>
      <xdr:colOff>68035</xdr:colOff>
      <xdr:row>20</xdr:row>
      <xdr:rowOff>149679</xdr:rowOff>
    </xdr:to>
    <xdr:sp macro="" textlink="">
      <xdr:nvSpPr>
        <xdr:cNvPr id="32" name="テキスト ボックス 31"/>
        <xdr:cNvSpPr txBox="1"/>
      </xdr:nvSpPr>
      <xdr:spPr>
        <a:xfrm>
          <a:off x="3306535" y="4621892"/>
          <a:ext cx="2245179" cy="889001"/>
        </a:xfrm>
        <a:prstGeom prst="rect">
          <a:avLst/>
        </a:prstGeom>
        <a:solidFill>
          <a:srgbClr val="F1FFD5"/>
        </a:solidFill>
        <a:ln w="571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44000" tIns="108000" rtlCol="0" anchor="t"/>
        <a:lstStyle/>
        <a:p>
          <a:r>
            <a:rPr kumimoji="1" lang="ja-JP" altLang="en-US" sz="1100" b="1">
              <a:ln w="3175">
                <a:noFill/>
              </a:ln>
              <a:latin typeface="HG丸ｺﾞｼｯｸM-PRO" pitchFamily="50" charset="-128"/>
              <a:ea typeface="HG丸ｺﾞｼｯｸM-PRO" pitchFamily="50" charset="-128"/>
            </a:rPr>
            <a:t>入力した結果にともなって</a:t>
          </a:r>
          <a:endParaRPr kumimoji="1" lang="en-US" altLang="ja-JP" sz="1100" b="1">
            <a:ln w="3175">
              <a:noFill/>
            </a:ln>
            <a:latin typeface="HG丸ｺﾞｼｯｸM-PRO" pitchFamily="50" charset="-128"/>
            <a:ea typeface="HG丸ｺﾞｼｯｸM-PRO" pitchFamily="50" charset="-128"/>
          </a:endParaRPr>
        </a:p>
        <a:p>
          <a:r>
            <a:rPr kumimoji="1" lang="ja-JP" altLang="en-US" sz="1600" b="1" u="sng">
              <a:ln w="3175">
                <a:noFill/>
              </a:ln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自動計算</a:t>
          </a:r>
          <a:r>
            <a:rPr kumimoji="1" lang="ja-JP" altLang="en-US" sz="1100" b="1">
              <a:ln w="3175">
                <a:noFill/>
              </a:ln>
              <a:latin typeface="HG丸ｺﾞｼｯｸM-PRO" pitchFamily="50" charset="-128"/>
              <a:ea typeface="HG丸ｺﾞｼｯｸM-PRO" pitchFamily="50" charset="-128"/>
            </a:rPr>
            <a:t>されます。</a:t>
          </a:r>
          <a:endParaRPr kumimoji="1" lang="en-US" altLang="ja-JP" sz="1100" b="1">
            <a:ln w="3175">
              <a:noFill/>
            </a:ln>
            <a:latin typeface="HG丸ｺﾞｼｯｸM-PRO" pitchFamily="50" charset="-128"/>
            <a:ea typeface="HG丸ｺﾞｼｯｸM-PRO" pitchFamily="50" charset="-128"/>
          </a:endParaRPr>
        </a:p>
        <a:p>
          <a:r>
            <a:rPr kumimoji="1" lang="en-US" altLang="ja-JP" sz="1100" b="1">
              <a:ln w="3175">
                <a:noFill/>
              </a:ln>
              <a:latin typeface="HG丸ｺﾞｼｯｸM-PRO" pitchFamily="50" charset="-128"/>
              <a:ea typeface="HG丸ｺﾞｼｯｸM-PRO" pitchFamily="50" charset="-128"/>
            </a:rPr>
            <a:t>※</a:t>
          </a:r>
          <a:r>
            <a:rPr kumimoji="1" lang="ja-JP" altLang="en-US" sz="1100" b="1">
              <a:ln w="3175">
                <a:noFill/>
              </a:ln>
              <a:latin typeface="HG丸ｺﾞｼｯｸM-PRO" pitchFamily="50" charset="-128"/>
              <a:ea typeface="HG丸ｺﾞｼｯｸM-PRO" pitchFamily="50" charset="-128"/>
            </a:rPr>
            <a:t>入力する必要はありません。</a:t>
          </a:r>
        </a:p>
      </xdr:txBody>
    </xdr:sp>
    <xdr:clientData/>
  </xdr:twoCellAnchor>
  <xdr:twoCellAnchor>
    <xdr:from>
      <xdr:col>21</xdr:col>
      <xdr:colOff>421822</xdr:colOff>
      <xdr:row>7</xdr:row>
      <xdr:rowOff>204109</xdr:rowOff>
    </xdr:from>
    <xdr:to>
      <xdr:col>23</xdr:col>
      <xdr:colOff>27214</xdr:colOff>
      <xdr:row>16</xdr:row>
      <xdr:rowOff>122465</xdr:rowOff>
    </xdr:to>
    <xdr:sp macro="" textlink="">
      <xdr:nvSpPr>
        <xdr:cNvPr id="40" name="角丸四角形 39"/>
        <xdr:cNvSpPr/>
      </xdr:nvSpPr>
      <xdr:spPr>
        <a:xfrm>
          <a:off x="10695215" y="1850573"/>
          <a:ext cx="721178" cy="2490106"/>
        </a:xfrm>
        <a:prstGeom prst="roundRect">
          <a:avLst>
            <a:gd name="adj" fmla="val 10606"/>
          </a:avLst>
        </a:prstGeom>
        <a:noFill/>
        <a:ln w="762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421822</xdr:colOff>
      <xdr:row>12</xdr:row>
      <xdr:rowOff>20412</xdr:rowOff>
    </xdr:from>
    <xdr:to>
      <xdr:col>21</xdr:col>
      <xdr:colOff>421822</xdr:colOff>
      <xdr:row>12</xdr:row>
      <xdr:rowOff>161018</xdr:rowOff>
    </xdr:to>
    <xdr:cxnSp macro="">
      <xdr:nvCxnSpPr>
        <xdr:cNvPr id="41" name="直線コネクタ 40"/>
        <xdr:cNvCxnSpPr>
          <a:stCxn id="40" idx="1"/>
          <a:endCxn id="42" idx="3"/>
        </xdr:cNvCxnSpPr>
      </xdr:nvCxnSpPr>
      <xdr:spPr>
        <a:xfrm flipH="1">
          <a:off x="9824358" y="3095626"/>
          <a:ext cx="870857" cy="140606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312964</xdr:colOff>
      <xdr:row>11</xdr:row>
      <xdr:rowOff>9071</xdr:rowOff>
    </xdr:from>
    <xdr:to>
      <xdr:col>19</xdr:col>
      <xdr:colOff>421822</xdr:colOff>
      <xdr:row>14</xdr:row>
      <xdr:rowOff>27215</xdr:rowOff>
    </xdr:to>
    <xdr:sp macro="" textlink="">
      <xdr:nvSpPr>
        <xdr:cNvPr id="42" name="テキスト ボックス 41"/>
        <xdr:cNvSpPr txBox="1"/>
      </xdr:nvSpPr>
      <xdr:spPr>
        <a:xfrm>
          <a:off x="7538357" y="2798535"/>
          <a:ext cx="2286001" cy="875394"/>
        </a:xfrm>
        <a:prstGeom prst="rect">
          <a:avLst/>
        </a:prstGeom>
        <a:solidFill>
          <a:srgbClr val="F1FFD5"/>
        </a:solidFill>
        <a:ln w="571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44000" tIns="108000" rtlCol="0" anchor="t"/>
        <a:lstStyle/>
        <a:p>
          <a:r>
            <a:rPr kumimoji="1" lang="ja-JP" altLang="en-US" sz="1100" b="1">
              <a:ln w="3175">
                <a:noFill/>
              </a:ln>
              <a:latin typeface="HG丸ｺﾞｼｯｸM-PRO" pitchFamily="50" charset="-128"/>
              <a:ea typeface="HG丸ｺﾞｼｯｸM-PRO" pitchFamily="50" charset="-128"/>
            </a:rPr>
            <a:t>入力した結果にともなって</a:t>
          </a:r>
          <a:endParaRPr kumimoji="1" lang="en-US" altLang="ja-JP" sz="1100" b="1">
            <a:ln w="3175">
              <a:noFill/>
            </a:ln>
            <a:latin typeface="HG丸ｺﾞｼｯｸM-PRO" pitchFamily="50" charset="-128"/>
            <a:ea typeface="HG丸ｺﾞｼｯｸM-PRO" pitchFamily="50" charset="-128"/>
          </a:endParaRPr>
        </a:p>
        <a:p>
          <a:r>
            <a:rPr kumimoji="1" lang="ja-JP" altLang="en-US" sz="1600" b="1" u="sng">
              <a:ln w="3175">
                <a:noFill/>
              </a:ln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自動計算</a:t>
          </a:r>
          <a:r>
            <a:rPr kumimoji="1" lang="ja-JP" altLang="en-US" sz="1100" b="1">
              <a:ln w="3175">
                <a:noFill/>
              </a:ln>
              <a:latin typeface="HG丸ｺﾞｼｯｸM-PRO" pitchFamily="50" charset="-128"/>
              <a:ea typeface="HG丸ｺﾞｼｯｸM-PRO" pitchFamily="50" charset="-128"/>
            </a:rPr>
            <a:t>されます。</a:t>
          </a:r>
          <a:endParaRPr kumimoji="1" lang="en-US" altLang="ja-JP" sz="1100" b="1">
            <a:ln w="3175">
              <a:noFill/>
            </a:ln>
            <a:latin typeface="HG丸ｺﾞｼｯｸM-PRO" pitchFamily="50" charset="-128"/>
            <a:ea typeface="HG丸ｺﾞｼｯｸM-PRO" pitchFamily="50" charset="-128"/>
          </a:endParaRPr>
        </a:p>
        <a:p>
          <a:r>
            <a:rPr kumimoji="1" lang="en-US" altLang="ja-JP" sz="1100" b="1">
              <a:ln w="3175">
                <a:noFill/>
              </a:ln>
              <a:latin typeface="HG丸ｺﾞｼｯｸM-PRO" pitchFamily="50" charset="-128"/>
              <a:ea typeface="HG丸ｺﾞｼｯｸM-PRO" pitchFamily="50" charset="-128"/>
            </a:rPr>
            <a:t>※</a:t>
          </a:r>
          <a:r>
            <a:rPr kumimoji="1" lang="ja-JP" altLang="en-US" sz="1100" b="1">
              <a:ln w="3175">
                <a:noFill/>
              </a:ln>
              <a:latin typeface="HG丸ｺﾞｼｯｸM-PRO" pitchFamily="50" charset="-128"/>
              <a:ea typeface="HG丸ｺﾞｼｯｸM-PRO" pitchFamily="50" charset="-128"/>
            </a:rPr>
            <a:t>入力する必要はありません。</a:t>
          </a:r>
        </a:p>
      </xdr:txBody>
    </xdr:sp>
    <xdr:clientData/>
  </xdr:twoCellAnchor>
  <xdr:twoCellAnchor>
    <xdr:from>
      <xdr:col>0</xdr:col>
      <xdr:colOff>72572</xdr:colOff>
      <xdr:row>23</xdr:row>
      <xdr:rowOff>31752</xdr:rowOff>
    </xdr:from>
    <xdr:to>
      <xdr:col>22</xdr:col>
      <xdr:colOff>603250</xdr:colOff>
      <xdr:row>65</xdr:row>
      <xdr:rowOff>508000</xdr:rowOff>
    </xdr:to>
    <xdr:sp macro="" textlink="">
      <xdr:nvSpPr>
        <xdr:cNvPr id="50" name="角丸四角形 49"/>
        <xdr:cNvSpPr/>
      </xdr:nvSpPr>
      <xdr:spPr>
        <a:xfrm>
          <a:off x="72572" y="6254752"/>
          <a:ext cx="11452678" cy="9810748"/>
        </a:xfrm>
        <a:prstGeom prst="roundRect">
          <a:avLst>
            <a:gd name="adj" fmla="val 1545"/>
          </a:avLst>
        </a:prstGeom>
        <a:noFill/>
        <a:ln w="762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365124</xdr:colOff>
      <xdr:row>18</xdr:row>
      <xdr:rowOff>117928</xdr:rowOff>
    </xdr:from>
    <xdr:to>
      <xdr:col>20</xdr:col>
      <xdr:colOff>365125</xdr:colOff>
      <xdr:row>21</xdr:row>
      <xdr:rowOff>15875</xdr:rowOff>
    </xdr:to>
    <xdr:sp macro="" textlink="">
      <xdr:nvSpPr>
        <xdr:cNvPr id="52" name="テキスト ボックス 51"/>
        <xdr:cNvSpPr txBox="1"/>
      </xdr:nvSpPr>
      <xdr:spPr>
        <a:xfrm>
          <a:off x="7080249" y="4912178"/>
          <a:ext cx="3000376" cy="755197"/>
        </a:xfrm>
        <a:prstGeom prst="rect">
          <a:avLst/>
        </a:prstGeom>
        <a:solidFill>
          <a:srgbClr val="F1FFD5"/>
        </a:solidFill>
        <a:ln w="571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44000" tIns="108000" rtlCol="0" anchor="t"/>
        <a:lstStyle/>
        <a:p>
          <a:r>
            <a:rPr kumimoji="1" lang="ja-JP" altLang="en-US" sz="1100" b="1">
              <a:ln w="3175">
                <a:noFill/>
              </a:ln>
              <a:latin typeface="HG丸ｺﾞｼｯｸM-PRO" pitchFamily="50" charset="-128"/>
              <a:ea typeface="HG丸ｺﾞｼｯｸM-PRO" pitchFamily="50" charset="-128"/>
            </a:rPr>
            <a:t>入力した結果にともなって</a:t>
          </a:r>
          <a:endParaRPr kumimoji="1" lang="en-US" altLang="ja-JP" sz="1100" b="1">
            <a:ln w="3175">
              <a:noFill/>
            </a:ln>
            <a:latin typeface="HG丸ｺﾞｼｯｸM-PRO" pitchFamily="50" charset="-128"/>
            <a:ea typeface="HG丸ｺﾞｼｯｸM-PRO" pitchFamily="50" charset="-128"/>
          </a:endParaRPr>
        </a:p>
        <a:p>
          <a:r>
            <a:rPr kumimoji="1" lang="ja-JP" altLang="en-US" sz="1600" b="1" u="sng">
              <a:ln w="3175">
                <a:noFill/>
              </a:ln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自動的にグラフに反映</a:t>
          </a:r>
          <a:r>
            <a:rPr kumimoji="1" lang="ja-JP" altLang="en-US" sz="1100" b="1">
              <a:ln w="3175">
                <a:noFill/>
              </a:ln>
              <a:latin typeface="HG丸ｺﾞｼｯｸM-PRO" pitchFamily="50" charset="-128"/>
              <a:ea typeface="HG丸ｺﾞｼｯｸM-PRO" pitchFamily="50" charset="-128"/>
            </a:rPr>
            <a:t>されます。</a:t>
          </a:r>
          <a:endParaRPr kumimoji="1" lang="en-US" altLang="ja-JP" sz="1100" b="1">
            <a:ln w="3175">
              <a:noFill/>
            </a:ln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16</xdr:col>
      <xdr:colOff>15875</xdr:colOff>
      <xdr:row>21</xdr:row>
      <xdr:rowOff>15875</xdr:rowOff>
    </xdr:from>
    <xdr:to>
      <xdr:col>17</xdr:col>
      <xdr:colOff>150812</xdr:colOff>
      <xdr:row>23</xdr:row>
      <xdr:rowOff>31750</xdr:rowOff>
    </xdr:to>
    <xdr:cxnSp macro="">
      <xdr:nvCxnSpPr>
        <xdr:cNvPr id="53" name="直線コネクタ 52"/>
        <xdr:cNvCxnSpPr>
          <a:stCxn id="52" idx="2"/>
        </xdr:cNvCxnSpPr>
      </xdr:nvCxnSpPr>
      <xdr:spPr>
        <a:xfrm flipH="1">
          <a:off x="8016875" y="5667375"/>
          <a:ext cx="563562" cy="50800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2722</xdr:rowOff>
    </xdr:from>
    <xdr:to>
      <xdr:col>9</xdr:col>
      <xdr:colOff>231321</xdr:colOff>
      <xdr:row>37</xdr:row>
      <xdr:rowOff>92529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111124</xdr:colOff>
      <xdr:row>38</xdr:row>
      <xdr:rowOff>196056</xdr:rowOff>
    </xdr:from>
    <xdr:to>
      <xdr:col>9</xdr:col>
      <xdr:colOff>226219</xdr:colOff>
      <xdr:row>52</xdr:row>
      <xdr:rowOff>67468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2267</xdr:colOff>
      <xdr:row>53</xdr:row>
      <xdr:rowOff>148432</xdr:rowOff>
    </xdr:from>
    <xdr:to>
      <xdr:col>9</xdr:col>
      <xdr:colOff>226219</xdr:colOff>
      <xdr:row>65</xdr:row>
      <xdr:rowOff>408781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408780</xdr:colOff>
      <xdr:row>24</xdr:row>
      <xdr:rowOff>9524</xdr:rowOff>
    </xdr:from>
    <xdr:to>
      <xdr:col>21</xdr:col>
      <xdr:colOff>420687</xdr:colOff>
      <xdr:row>37</xdr:row>
      <xdr:rowOff>83343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408780</xdr:colOff>
      <xdr:row>38</xdr:row>
      <xdr:rowOff>200024</xdr:rowOff>
    </xdr:from>
    <xdr:to>
      <xdr:col>21</xdr:col>
      <xdr:colOff>420687</xdr:colOff>
      <xdr:row>52</xdr:row>
      <xdr:rowOff>67468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408780</xdr:colOff>
      <xdr:row>53</xdr:row>
      <xdr:rowOff>136524</xdr:rowOff>
    </xdr:from>
    <xdr:to>
      <xdr:col>21</xdr:col>
      <xdr:colOff>420687</xdr:colOff>
      <xdr:row>65</xdr:row>
      <xdr:rowOff>408780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19</xdr:col>
      <xdr:colOff>28864</xdr:colOff>
      <xdr:row>2</xdr:row>
      <xdr:rowOff>61814</xdr:rowOff>
    </xdr:from>
    <xdr:to>
      <xdr:col>22</xdr:col>
      <xdr:colOff>31388</xdr:colOff>
      <xdr:row>6</xdr:row>
      <xdr:rowOff>21820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7" cstate="print">
          <a:lum bright="2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95114" y="595791"/>
          <a:ext cx="1301388" cy="898074"/>
        </a:xfrm>
        <a:prstGeom prst="rect">
          <a:avLst/>
        </a:prstGeom>
      </xdr:spPr>
    </xdr:pic>
    <xdr:clientData/>
  </xdr:twoCellAnchor>
  <xdr:twoCellAnchor editAs="oneCell">
    <xdr:from>
      <xdr:col>17</xdr:col>
      <xdr:colOff>288635</xdr:colOff>
      <xdr:row>1</xdr:row>
      <xdr:rowOff>61542</xdr:rowOff>
    </xdr:from>
    <xdr:to>
      <xdr:col>19</xdr:col>
      <xdr:colOff>219225</xdr:colOff>
      <xdr:row>6</xdr:row>
      <xdr:rowOff>106081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88976" y="494497"/>
          <a:ext cx="796499" cy="10836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リゾート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ユーザー定義 1">
      <a:majorFont>
        <a:latin typeface="Calibri"/>
        <a:ea typeface="メイリオ"/>
        <a:cs typeface=""/>
      </a:majorFont>
      <a:minorFont>
        <a:latin typeface="Calibri"/>
        <a:ea typeface="メイリオ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6"/>
  <sheetViews>
    <sheetView zoomScale="60" zoomScaleNormal="60" zoomScaleSheetLayoutView="100" workbookViewId="0">
      <selection activeCell="AB8" sqref="AB8"/>
    </sheetView>
  </sheetViews>
  <sheetFormatPr defaultRowHeight="16.5"/>
  <cols>
    <col min="1" max="1" width="1.5" style="1" customWidth="1"/>
    <col min="2" max="2" width="24.875" style="1" customWidth="1"/>
    <col min="3" max="22" width="5.625" style="1" customWidth="1"/>
    <col min="23" max="16384" width="9" style="1"/>
  </cols>
  <sheetData>
    <row r="1" spans="1:23" ht="33.75" customHeight="1" thickBo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2" spans="1:23" ht="7.5" customHeight="1" thickTop="1">
      <c r="B2" s="17"/>
    </row>
    <row r="3" spans="1:23" ht="22.5" customHeight="1">
      <c r="A3" s="24"/>
      <c r="B3" s="26" t="s">
        <v>11</v>
      </c>
    </row>
    <row r="4" spans="1:23">
      <c r="A4" s="24"/>
      <c r="B4" s="25" t="s">
        <v>9</v>
      </c>
      <c r="C4" s="47">
        <v>85</v>
      </c>
      <c r="D4" s="48"/>
      <c r="E4" s="49" t="s">
        <v>6</v>
      </c>
      <c r="F4" s="50"/>
      <c r="G4" s="50"/>
      <c r="H4" s="51"/>
      <c r="I4" s="47">
        <v>20</v>
      </c>
      <c r="J4" s="52"/>
    </row>
    <row r="5" spans="1:23">
      <c r="A5" s="24"/>
      <c r="B5" s="25" t="s">
        <v>10</v>
      </c>
      <c r="C5" s="47">
        <v>30</v>
      </c>
      <c r="D5" s="48"/>
      <c r="E5" s="49" t="s">
        <v>7</v>
      </c>
      <c r="F5" s="50"/>
      <c r="G5" s="50"/>
      <c r="H5" s="51"/>
      <c r="I5" s="47">
        <v>30</v>
      </c>
      <c r="J5" s="52"/>
    </row>
    <row r="6" spans="1:23">
      <c r="A6" s="24"/>
      <c r="B6" s="25" t="s">
        <v>5</v>
      </c>
      <c r="C6" s="47">
        <v>50</v>
      </c>
      <c r="D6" s="48"/>
      <c r="E6" s="49" t="s">
        <v>4</v>
      </c>
      <c r="F6" s="50"/>
      <c r="G6" s="50"/>
      <c r="H6" s="51"/>
      <c r="I6" s="47">
        <v>3</v>
      </c>
      <c r="J6" s="52"/>
    </row>
    <row r="7" spans="1:23" ht="17.25" thickBot="1"/>
    <row r="8" spans="1:23" ht="22.5" customHeight="1" thickBot="1">
      <c r="A8" s="21"/>
      <c r="B8" s="27" t="s">
        <v>1</v>
      </c>
      <c r="C8" s="28">
        <v>1</v>
      </c>
      <c r="D8" s="29">
        <v>2</v>
      </c>
      <c r="E8" s="29">
        <v>3</v>
      </c>
      <c r="F8" s="29">
        <v>4</v>
      </c>
      <c r="G8" s="29">
        <v>5</v>
      </c>
      <c r="H8" s="29">
        <v>6</v>
      </c>
      <c r="I8" s="29">
        <v>7</v>
      </c>
      <c r="J8" s="29">
        <v>8</v>
      </c>
      <c r="K8" s="29">
        <v>9</v>
      </c>
      <c r="L8" s="29">
        <v>10</v>
      </c>
      <c r="M8" s="29">
        <v>11</v>
      </c>
      <c r="N8" s="29">
        <v>12</v>
      </c>
      <c r="O8" s="29">
        <v>13</v>
      </c>
      <c r="P8" s="29">
        <v>14</v>
      </c>
      <c r="Q8" s="29">
        <v>15</v>
      </c>
      <c r="R8" s="29">
        <v>16</v>
      </c>
      <c r="S8" s="29">
        <v>17</v>
      </c>
      <c r="T8" s="29">
        <v>18</v>
      </c>
      <c r="U8" s="29">
        <v>19</v>
      </c>
      <c r="V8" s="29">
        <v>20</v>
      </c>
      <c r="W8" s="30" t="s">
        <v>8</v>
      </c>
    </row>
    <row r="9" spans="1:23" ht="22.5" customHeight="1" thickTop="1">
      <c r="A9" s="22"/>
      <c r="B9" s="18" t="s">
        <v>22</v>
      </c>
      <c r="C9" s="31">
        <v>18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34">
        <f t="shared" ref="W9:W16" si="0">SUM(C9:V9)</f>
        <v>18</v>
      </c>
    </row>
    <row r="10" spans="1:23" ht="22.5" customHeight="1">
      <c r="A10" s="22"/>
      <c r="B10" s="14" t="s">
        <v>21</v>
      </c>
      <c r="C10" s="32">
        <v>14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35">
        <f t="shared" si="0"/>
        <v>14</v>
      </c>
    </row>
    <row r="11" spans="1:23" ht="22.5" customHeight="1">
      <c r="A11" s="22"/>
      <c r="B11" s="14" t="s">
        <v>12</v>
      </c>
      <c r="C11" s="32">
        <v>10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35">
        <f t="shared" si="0"/>
        <v>10</v>
      </c>
    </row>
    <row r="12" spans="1:23" ht="22.5" customHeight="1">
      <c r="A12" s="22"/>
      <c r="B12" s="14" t="s">
        <v>13</v>
      </c>
      <c r="C12" s="32">
        <v>10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35">
        <f t="shared" si="0"/>
        <v>10</v>
      </c>
    </row>
    <row r="13" spans="1:23" ht="22.5" customHeight="1">
      <c r="A13" s="22"/>
      <c r="B13" s="14" t="s">
        <v>14</v>
      </c>
      <c r="C13" s="32">
        <v>2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35">
        <f t="shared" si="0"/>
        <v>2</v>
      </c>
    </row>
    <row r="14" spans="1:23" ht="22.5" customHeight="1">
      <c r="A14" s="22"/>
      <c r="B14" s="14" t="s">
        <v>15</v>
      </c>
      <c r="C14" s="32">
        <v>5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35">
        <f t="shared" si="0"/>
        <v>5</v>
      </c>
    </row>
    <row r="15" spans="1:23" ht="22.5" customHeight="1">
      <c r="A15" s="22"/>
      <c r="B15" s="19" t="s">
        <v>9</v>
      </c>
      <c r="C15" s="32">
        <v>80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35">
        <f t="shared" si="0"/>
        <v>80</v>
      </c>
    </row>
    <row r="16" spans="1:23" ht="22.5" customHeight="1" thickBot="1">
      <c r="A16" s="22"/>
      <c r="B16" s="15" t="s">
        <v>20</v>
      </c>
      <c r="C16" s="33">
        <v>34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36">
        <f t="shared" si="0"/>
        <v>34</v>
      </c>
    </row>
    <row r="17" spans="1:23" ht="22.5" customHeight="1">
      <c r="A17" s="22"/>
      <c r="B17" s="20" t="s">
        <v>2</v>
      </c>
      <c r="C17" s="8">
        <f>IF(C15="","",$C$15/C8)</f>
        <v>80</v>
      </c>
      <c r="D17" s="9" t="str">
        <f>IF(D15="","",SUM($C$15:D15)/D8)</f>
        <v/>
      </c>
      <c r="E17" s="9" t="str">
        <f>IF(E15="","",SUM($C$15:E15)/E8)</f>
        <v/>
      </c>
      <c r="F17" s="9" t="str">
        <f>IF(F15="","",SUM($C$15:F15)/F8)</f>
        <v/>
      </c>
      <c r="G17" s="9" t="str">
        <f>IF(G15="","",SUM($C$15:G15)/G8)</f>
        <v/>
      </c>
      <c r="H17" s="9" t="str">
        <f>IF(H15="","",SUM($C$15:H15)/H8)</f>
        <v/>
      </c>
      <c r="I17" s="9" t="str">
        <f>IF(I15="","",SUM($C$15:I15)/I8)</f>
        <v/>
      </c>
      <c r="J17" s="9" t="str">
        <f>IF(J15="","",SUM($C$15:J15)/J8)</f>
        <v/>
      </c>
      <c r="K17" s="9" t="str">
        <f>IF(K15="","",SUM($C$15:K15)/K8)</f>
        <v/>
      </c>
      <c r="L17" s="9" t="str">
        <f>IF(L15="","",SUM($C$15:L15)/L8)</f>
        <v/>
      </c>
      <c r="M17" s="9" t="str">
        <f>IF(M15="","",SUM($C$15:M15)/M8)</f>
        <v/>
      </c>
      <c r="N17" s="9" t="str">
        <f>IF(N15="","",SUM($C$15:N15)/N8)</f>
        <v/>
      </c>
      <c r="O17" s="9" t="str">
        <f>IF(O15="","",SUM($C$15:O15)/O8)</f>
        <v/>
      </c>
      <c r="P17" s="9" t="str">
        <f>IF(P15="","",SUM($C$15:P15)/P8)</f>
        <v/>
      </c>
      <c r="Q17" s="9" t="str">
        <f>IF(Q15="","",SUM($C$15:Q15)/Q8)</f>
        <v/>
      </c>
      <c r="R17" s="9" t="str">
        <f>IF(R15="","",SUM($C$15:R15)/R8)</f>
        <v/>
      </c>
      <c r="S17" s="9" t="str">
        <f>IF(S15="","",SUM($C$15:S15)/S8)</f>
        <v/>
      </c>
      <c r="T17" s="9" t="str">
        <f>IF(T15="","",SUM($C$15:T15)/T8)</f>
        <v/>
      </c>
      <c r="U17" s="9" t="str">
        <f>IF(U15="","",SUM($C$15:U15)/U8)</f>
        <v/>
      </c>
      <c r="V17" s="10" t="str">
        <f>IF(V15="","",SUM($C$15:V15)/V8)</f>
        <v/>
      </c>
      <c r="W17" s="11"/>
    </row>
    <row r="18" spans="1:23" ht="22.5" customHeight="1">
      <c r="A18" s="22"/>
      <c r="B18" s="19" t="s">
        <v>3</v>
      </c>
      <c r="C18" s="3">
        <f>IF(C16="","",$C$16/C8)</f>
        <v>34</v>
      </c>
      <c r="D18" s="4" t="str">
        <f>IF(D16="","",SUM($C$16:D16)/D8)</f>
        <v/>
      </c>
      <c r="E18" s="4" t="str">
        <f>IF(E16="","",SUM($C$16:E16)/E8)</f>
        <v/>
      </c>
      <c r="F18" s="4" t="str">
        <f>IF(F16="","",SUM($C$16:F16)/F8)</f>
        <v/>
      </c>
      <c r="G18" s="4" t="str">
        <f>IF(G16="","",SUM($C$16:G16)/G8)</f>
        <v/>
      </c>
      <c r="H18" s="4" t="str">
        <f>IF(H16="","",SUM($C$16:H16)/H8)</f>
        <v/>
      </c>
      <c r="I18" s="4" t="str">
        <f>IF(I16="","",SUM($C$16:I16)/I8)</f>
        <v/>
      </c>
      <c r="J18" s="4" t="str">
        <f>IF(J16="","",SUM($C$16:J16)/J8)</f>
        <v/>
      </c>
      <c r="K18" s="4" t="str">
        <f>IF(K16="","",SUM($C$16:K16)/K8)</f>
        <v/>
      </c>
      <c r="L18" s="4" t="str">
        <f>IF(L16="","",SUM($C$16:L16)/L8)</f>
        <v/>
      </c>
      <c r="M18" s="4" t="str">
        <f>IF(M16="","",SUM($C$16:M16)/M8)</f>
        <v/>
      </c>
      <c r="N18" s="4" t="str">
        <f>IF(N16="","",SUM($C$16:N16)/N8)</f>
        <v/>
      </c>
      <c r="O18" s="4" t="str">
        <f>IF(O16="","",SUM($C$16:O16)/O8)</f>
        <v/>
      </c>
      <c r="P18" s="4" t="str">
        <f>IF(P16="","",SUM($C$16:P16)/P8)</f>
        <v/>
      </c>
      <c r="Q18" s="4" t="str">
        <f>IF(Q16="","",SUM($C$16:Q16)/Q8)</f>
        <v/>
      </c>
      <c r="R18" s="4" t="str">
        <f>IF(R16="","",SUM($C$16:R16)/R8)</f>
        <v/>
      </c>
      <c r="S18" s="4" t="str">
        <f>IF(S16="","",SUM($C$16:S16)/S8)</f>
        <v/>
      </c>
      <c r="T18" s="4" t="str">
        <f>IF(T16="","",SUM($C$16:T16)/T8)</f>
        <v/>
      </c>
      <c r="U18" s="4" t="str">
        <f>IF(U16="","",SUM($C$16:U16)/U8)</f>
        <v/>
      </c>
      <c r="V18" s="5" t="str">
        <f>IF(V16="","",SUM($C$16:V16)/V8)</f>
        <v/>
      </c>
      <c r="W18" s="11"/>
    </row>
    <row r="19" spans="1:23" ht="22.5" customHeight="1">
      <c r="A19" s="22"/>
      <c r="B19" s="14" t="s">
        <v>16</v>
      </c>
      <c r="C19" s="3">
        <f>IF(C11="","",(C11/C10)*100)</f>
        <v>71.428571428571431</v>
      </c>
      <c r="D19" s="4" t="str">
        <f>IF(D11="","",(D11/D10)*100)</f>
        <v/>
      </c>
      <c r="E19" s="4" t="str">
        <f t="shared" ref="E19:V19" si="1">IF(E11="","",(E11/E10)*100)</f>
        <v/>
      </c>
      <c r="F19" s="4" t="str">
        <f t="shared" si="1"/>
        <v/>
      </c>
      <c r="G19" s="4" t="str">
        <f t="shared" si="1"/>
        <v/>
      </c>
      <c r="H19" s="4" t="str">
        <f t="shared" si="1"/>
        <v/>
      </c>
      <c r="I19" s="4" t="str">
        <f t="shared" si="1"/>
        <v/>
      </c>
      <c r="J19" s="4" t="str">
        <f t="shared" si="1"/>
        <v/>
      </c>
      <c r="K19" s="4" t="str">
        <f t="shared" si="1"/>
        <v/>
      </c>
      <c r="L19" s="4" t="str">
        <f t="shared" si="1"/>
        <v/>
      </c>
      <c r="M19" s="4" t="str">
        <f t="shared" si="1"/>
        <v/>
      </c>
      <c r="N19" s="4" t="str">
        <f t="shared" si="1"/>
        <v/>
      </c>
      <c r="O19" s="4" t="str">
        <f t="shared" si="1"/>
        <v/>
      </c>
      <c r="P19" s="4" t="str">
        <f t="shared" si="1"/>
        <v/>
      </c>
      <c r="Q19" s="4" t="str">
        <f t="shared" si="1"/>
        <v/>
      </c>
      <c r="R19" s="4" t="str">
        <f t="shared" si="1"/>
        <v/>
      </c>
      <c r="S19" s="4" t="str">
        <f t="shared" si="1"/>
        <v/>
      </c>
      <c r="T19" s="4" t="str">
        <f t="shared" si="1"/>
        <v/>
      </c>
      <c r="U19" s="4" t="str">
        <f t="shared" si="1"/>
        <v/>
      </c>
      <c r="V19" s="5" t="str">
        <f t="shared" si="1"/>
        <v/>
      </c>
      <c r="W19" s="11"/>
    </row>
    <row r="20" spans="1:23" ht="22.5" customHeight="1">
      <c r="A20" s="22"/>
      <c r="B20" s="14" t="s">
        <v>17</v>
      </c>
      <c r="C20" s="3">
        <f>IF(C12="","",(C12/C9)*100)</f>
        <v>55.555555555555557</v>
      </c>
      <c r="D20" s="4" t="str">
        <f t="shared" ref="D20:V20" si="2">IF(D12="","",(D12/D9)*100)</f>
        <v/>
      </c>
      <c r="E20" s="4" t="str">
        <f t="shared" si="2"/>
        <v/>
      </c>
      <c r="F20" s="4" t="str">
        <f t="shared" si="2"/>
        <v/>
      </c>
      <c r="G20" s="4" t="str">
        <f t="shared" si="2"/>
        <v/>
      </c>
      <c r="H20" s="4" t="str">
        <f t="shared" si="2"/>
        <v/>
      </c>
      <c r="I20" s="4" t="str">
        <f t="shared" si="2"/>
        <v/>
      </c>
      <c r="J20" s="4" t="str">
        <f t="shared" si="2"/>
        <v/>
      </c>
      <c r="K20" s="4" t="str">
        <f t="shared" si="2"/>
        <v/>
      </c>
      <c r="L20" s="4" t="str">
        <f t="shared" si="2"/>
        <v/>
      </c>
      <c r="M20" s="4" t="str">
        <f t="shared" si="2"/>
        <v/>
      </c>
      <c r="N20" s="4" t="str">
        <f t="shared" si="2"/>
        <v/>
      </c>
      <c r="O20" s="4" t="str">
        <f t="shared" si="2"/>
        <v/>
      </c>
      <c r="P20" s="4" t="str">
        <f t="shared" si="2"/>
        <v/>
      </c>
      <c r="Q20" s="4" t="str">
        <f t="shared" si="2"/>
        <v/>
      </c>
      <c r="R20" s="4" t="str">
        <f t="shared" si="2"/>
        <v/>
      </c>
      <c r="S20" s="4" t="str">
        <f t="shared" si="2"/>
        <v/>
      </c>
      <c r="T20" s="4" t="str">
        <f t="shared" si="2"/>
        <v/>
      </c>
      <c r="U20" s="4" t="str">
        <f t="shared" si="2"/>
        <v/>
      </c>
      <c r="V20" s="5" t="str">
        <f t="shared" si="2"/>
        <v/>
      </c>
      <c r="W20" s="11"/>
    </row>
    <row r="21" spans="1:23" ht="22.5" customHeight="1">
      <c r="A21" s="22"/>
      <c r="B21" s="14" t="s">
        <v>18</v>
      </c>
      <c r="C21" s="3">
        <f>IF(C14="","",(C14/C9)*100)</f>
        <v>27.777777777777779</v>
      </c>
      <c r="D21" s="4" t="str">
        <f t="shared" ref="D21:V21" si="3">IF(D14="","",(D14/D9)*100)</f>
        <v/>
      </c>
      <c r="E21" s="4" t="str">
        <f t="shared" si="3"/>
        <v/>
      </c>
      <c r="F21" s="4" t="str">
        <f t="shared" si="3"/>
        <v/>
      </c>
      <c r="G21" s="4" t="str">
        <f t="shared" si="3"/>
        <v/>
      </c>
      <c r="H21" s="4" t="str">
        <f t="shared" si="3"/>
        <v/>
      </c>
      <c r="I21" s="4" t="str">
        <f t="shared" si="3"/>
        <v/>
      </c>
      <c r="J21" s="4" t="str">
        <f t="shared" si="3"/>
        <v/>
      </c>
      <c r="K21" s="4" t="str">
        <f t="shared" si="3"/>
        <v/>
      </c>
      <c r="L21" s="4" t="str">
        <f t="shared" si="3"/>
        <v/>
      </c>
      <c r="M21" s="4" t="str">
        <f t="shared" si="3"/>
        <v/>
      </c>
      <c r="N21" s="4" t="str">
        <f t="shared" si="3"/>
        <v/>
      </c>
      <c r="O21" s="4" t="str">
        <f t="shared" si="3"/>
        <v/>
      </c>
      <c r="P21" s="4" t="str">
        <f t="shared" si="3"/>
        <v/>
      </c>
      <c r="Q21" s="4" t="str">
        <f t="shared" si="3"/>
        <v/>
      </c>
      <c r="R21" s="4" t="str">
        <f t="shared" si="3"/>
        <v/>
      </c>
      <c r="S21" s="4" t="str">
        <f t="shared" si="3"/>
        <v/>
      </c>
      <c r="T21" s="4" t="str">
        <f t="shared" si="3"/>
        <v/>
      </c>
      <c r="U21" s="4" t="str">
        <f t="shared" si="3"/>
        <v/>
      </c>
      <c r="V21" s="5" t="str">
        <f t="shared" si="3"/>
        <v/>
      </c>
      <c r="W21" s="11"/>
    </row>
    <row r="22" spans="1:23" ht="22.5" customHeight="1" thickBot="1">
      <c r="A22" s="23"/>
      <c r="B22" s="16" t="s">
        <v>19</v>
      </c>
      <c r="C22" s="12">
        <f>IF(C13="","",C13/C8)</f>
        <v>2</v>
      </c>
      <c r="D22" s="13" t="str">
        <f>IF(D13="","",SUM($C$13:D13)/D8)</f>
        <v/>
      </c>
      <c r="E22" s="13" t="str">
        <f>IF(E13="","",SUM($C$13:E13)/E8)</f>
        <v/>
      </c>
      <c r="F22" s="13" t="str">
        <f>IF(F13="","",SUM($C$13:F13)/F8)</f>
        <v/>
      </c>
      <c r="G22" s="13" t="str">
        <f>IF(G13="","",SUM($C$13:G13)/G8)</f>
        <v/>
      </c>
      <c r="H22" s="13" t="str">
        <f>IF(H13="","",SUM($C$13:H13)/H8)</f>
        <v/>
      </c>
      <c r="I22" s="13" t="str">
        <f>IF(I13="","",SUM($C$13:I13)/I8)</f>
        <v/>
      </c>
      <c r="J22" s="13" t="str">
        <f>IF(J13="","",SUM($C$13:J13)/J8)</f>
        <v/>
      </c>
      <c r="K22" s="13" t="str">
        <f>IF(K13="","",SUM($C$13:K13)/K8)</f>
        <v/>
      </c>
      <c r="L22" s="13" t="str">
        <f>IF(L13="","",SUM($C$13:L13)/L8)</f>
        <v/>
      </c>
      <c r="M22" s="13" t="str">
        <f>IF(M13="","",SUM($C$13:M13)/M8)</f>
        <v/>
      </c>
      <c r="N22" s="13" t="str">
        <f>IF(N13="","",SUM($C$13:N13)/N8)</f>
        <v/>
      </c>
      <c r="O22" s="13" t="str">
        <f>IF(O13="","",SUM($C$13:O13)/O8)</f>
        <v/>
      </c>
      <c r="P22" s="13" t="str">
        <f>IF(P13="","",SUM($C$13:P13)/P8)</f>
        <v/>
      </c>
      <c r="Q22" s="13" t="str">
        <f>IF(Q13="","",SUM($C$13:Q13)/Q8)</f>
        <v/>
      </c>
      <c r="R22" s="13" t="str">
        <f>IF(R13="","",SUM($C$13:R13)/R8)</f>
        <v/>
      </c>
      <c r="S22" s="13" t="str">
        <f>IF(S13="","",SUM($C$13:S13)/S8)</f>
        <v/>
      </c>
      <c r="T22" s="13" t="str">
        <f>IF(T13="","",SUM($C$13:T13)/T8)</f>
        <v/>
      </c>
      <c r="U22" s="13" t="str">
        <f>IF(U13="","",SUM($C$13:U13)/U8)</f>
        <v/>
      </c>
      <c r="V22" s="7" t="str">
        <f>IF(V13="","",SUM($C$13:V13)/V8)</f>
        <v/>
      </c>
      <c r="W22" s="11"/>
    </row>
    <row r="66" ht="72.75" customHeight="1"/>
  </sheetData>
  <mergeCells count="10">
    <mergeCell ref="C6:D6"/>
    <mergeCell ref="E6:H6"/>
    <mergeCell ref="I6:J6"/>
    <mergeCell ref="A1:W1"/>
    <mergeCell ref="C4:D4"/>
    <mergeCell ref="E4:H4"/>
    <mergeCell ref="I4:J4"/>
    <mergeCell ref="C5:D5"/>
    <mergeCell ref="E5:H5"/>
    <mergeCell ref="I5:J5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6"/>
  <sheetViews>
    <sheetView tabSelected="1" zoomScale="66" zoomScaleNormal="66" zoomScaleSheetLayoutView="100" workbookViewId="0">
      <selection activeCell="X6" sqref="X6"/>
    </sheetView>
  </sheetViews>
  <sheetFormatPr defaultRowHeight="16.5"/>
  <cols>
    <col min="1" max="1" width="1.5" style="1" customWidth="1"/>
    <col min="2" max="2" width="24.875" style="1" customWidth="1"/>
    <col min="3" max="22" width="5.625" style="1" customWidth="1"/>
    <col min="23" max="16384" width="9" style="1"/>
  </cols>
  <sheetData>
    <row r="1" spans="1:23" ht="33.75" customHeight="1" thickBo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46"/>
    </row>
    <row r="2" spans="1:23" ht="7.5" customHeight="1" thickTop="1">
      <c r="B2" s="17"/>
    </row>
    <row r="3" spans="1:23" ht="22.5" customHeight="1">
      <c r="A3" s="24"/>
      <c r="B3" s="26" t="s">
        <v>11</v>
      </c>
    </row>
    <row r="4" spans="1:23">
      <c r="A4" s="24"/>
      <c r="B4" s="25" t="s">
        <v>9</v>
      </c>
      <c r="C4" s="47">
        <v>85</v>
      </c>
      <c r="D4" s="48"/>
      <c r="E4" s="49" t="s">
        <v>6</v>
      </c>
      <c r="F4" s="50"/>
      <c r="G4" s="50"/>
      <c r="H4" s="51"/>
      <c r="I4" s="47">
        <v>20</v>
      </c>
      <c r="J4" s="52"/>
    </row>
    <row r="5" spans="1:23">
      <c r="A5" s="24"/>
      <c r="B5" s="25" t="s">
        <v>10</v>
      </c>
      <c r="C5" s="47">
        <v>30</v>
      </c>
      <c r="D5" s="48"/>
      <c r="E5" s="49" t="s">
        <v>7</v>
      </c>
      <c r="F5" s="50"/>
      <c r="G5" s="50"/>
      <c r="H5" s="51"/>
      <c r="I5" s="47">
        <v>30</v>
      </c>
      <c r="J5" s="52"/>
    </row>
    <row r="6" spans="1:23">
      <c r="A6" s="24"/>
      <c r="B6" s="25" t="s">
        <v>5</v>
      </c>
      <c r="C6" s="47">
        <v>50</v>
      </c>
      <c r="D6" s="48"/>
      <c r="E6" s="49" t="s">
        <v>4</v>
      </c>
      <c r="F6" s="50"/>
      <c r="G6" s="50"/>
      <c r="H6" s="51"/>
      <c r="I6" s="47">
        <v>3</v>
      </c>
      <c r="J6" s="52"/>
    </row>
    <row r="7" spans="1:23" ht="17.25" thickBot="1"/>
    <row r="8" spans="1:23" ht="22.5" customHeight="1" thickBot="1">
      <c r="A8" s="21"/>
      <c r="B8" s="27" t="s">
        <v>1</v>
      </c>
      <c r="C8" s="28">
        <v>1</v>
      </c>
      <c r="D8" s="29">
        <v>2</v>
      </c>
      <c r="E8" s="29">
        <v>3</v>
      </c>
      <c r="F8" s="29">
        <v>4</v>
      </c>
      <c r="G8" s="29">
        <v>5</v>
      </c>
      <c r="H8" s="29">
        <v>6</v>
      </c>
      <c r="I8" s="29">
        <v>7</v>
      </c>
      <c r="J8" s="29">
        <v>8</v>
      </c>
      <c r="K8" s="29">
        <v>9</v>
      </c>
      <c r="L8" s="29">
        <v>10</v>
      </c>
      <c r="M8" s="29">
        <v>11</v>
      </c>
      <c r="N8" s="29">
        <v>12</v>
      </c>
      <c r="O8" s="29">
        <v>13</v>
      </c>
      <c r="P8" s="29">
        <v>14</v>
      </c>
      <c r="Q8" s="29">
        <v>15</v>
      </c>
      <c r="R8" s="29">
        <v>16</v>
      </c>
      <c r="S8" s="29">
        <v>17</v>
      </c>
      <c r="T8" s="29">
        <v>18</v>
      </c>
      <c r="U8" s="29">
        <v>19</v>
      </c>
      <c r="V8" s="40">
        <v>20</v>
      </c>
      <c r="W8" s="44"/>
    </row>
    <row r="9" spans="1:23" ht="22.5" customHeight="1" thickTop="1">
      <c r="A9" s="22"/>
      <c r="B9" s="18" t="s">
        <v>22</v>
      </c>
      <c r="C9" s="31">
        <v>18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41"/>
      <c r="W9" s="45"/>
    </row>
    <row r="10" spans="1:23" ht="22.5" customHeight="1">
      <c r="A10" s="22"/>
      <c r="B10" s="14" t="s">
        <v>21</v>
      </c>
      <c r="C10" s="32">
        <v>14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42"/>
      <c r="W10" s="45"/>
    </row>
    <row r="11" spans="1:23" ht="22.5" customHeight="1">
      <c r="A11" s="22"/>
      <c r="B11" s="14" t="s">
        <v>12</v>
      </c>
      <c r="C11" s="32">
        <v>10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42"/>
      <c r="W11" s="45"/>
    </row>
    <row r="12" spans="1:23" ht="22.5" customHeight="1">
      <c r="A12" s="22"/>
      <c r="B12" s="14" t="s">
        <v>13</v>
      </c>
      <c r="C12" s="32">
        <v>10</v>
      </c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42"/>
      <c r="W12" s="45"/>
    </row>
    <row r="13" spans="1:23" ht="22.5" customHeight="1">
      <c r="A13" s="22"/>
      <c r="B13" s="14" t="s">
        <v>14</v>
      </c>
      <c r="C13" s="32">
        <v>2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42"/>
      <c r="W13" s="45"/>
    </row>
    <row r="14" spans="1:23" ht="22.5" customHeight="1">
      <c r="A14" s="22"/>
      <c r="B14" s="14" t="s">
        <v>15</v>
      </c>
      <c r="C14" s="32">
        <v>5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42"/>
      <c r="W14" s="45"/>
    </row>
    <row r="15" spans="1:23" ht="22.5" customHeight="1">
      <c r="A15" s="22"/>
      <c r="B15" s="19" t="s">
        <v>9</v>
      </c>
      <c r="C15" s="32">
        <v>80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42"/>
      <c r="W15" s="45"/>
    </row>
    <row r="16" spans="1:23" ht="22.5" customHeight="1">
      <c r="A16" s="22"/>
      <c r="B16" s="15" t="s">
        <v>20</v>
      </c>
      <c r="C16" s="33">
        <v>34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43"/>
      <c r="W16" s="45"/>
    </row>
    <row r="17" spans="1:23" ht="22.5" customHeight="1">
      <c r="A17" s="22"/>
      <c r="B17" s="20" t="s">
        <v>2</v>
      </c>
      <c r="C17" s="8">
        <f>IF(C15="","",$C$15/C8)</f>
        <v>80</v>
      </c>
      <c r="D17" s="9" t="str">
        <f>IF(D15="","",SUM($C$15:D15)/D8)</f>
        <v/>
      </c>
      <c r="E17" s="9" t="str">
        <f>IF(E15="","",SUM($C$15:E15)/E8)</f>
        <v/>
      </c>
      <c r="F17" s="9" t="str">
        <f>IF(F15="","",SUM($C$15:F15)/F8)</f>
        <v/>
      </c>
      <c r="G17" s="9" t="str">
        <f>IF(G15="","",SUM($C$15:G15)/G8)</f>
        <v/>
      </c>
      <c r="H17" s="9" t="str">
        <f>IF(H15="","",SUM($C$15:H15)/H8)</f>
        <v/>
      </c>
      <c r="I17" s="9" t="str">
        <f>IF(I15="","",SUM($C$15:I15)/I8)</f>
        <v/>
      </c>
      <c r="J17" s="9" t="str">
        <f>IF(J15="","",SUM($C$15:J15)/J8)</f>
        <v/>
      </c>
      <c r="K17" s="9" t="str">
        <f>IF(K15="","",SUM($C$15:K15)/K8)</f>
        <v/>
      </c>
      <c r="L17" s="9" t="str">
        <f>IF(L15="","",SUM($C$15:L15)/L8)</f>
        <v/>
      </c>
      <c r="M17" s="9" t="str">
        <f>IF(M15="","",SUM($C$15:M15)/M8)</f>
        <v/>
      </c>
      <c r="N17" s="9" t="str">
        <f>IF(N15="","",SUM($C$15:N15)/N8)</f>
        <v/>
      </c>
      <c r="O17" s="9" t="str">
        <f>IF(O15="","",SUM($C$15:O15)/O8)</f>
        <v/>
      </c>
      <c r="P17" s="9" t="str">
        <f>IF(P15="","",SUM($C$15:P15)/P8)</f>
        <v/>
      </c>
      <c r="Q17" s="9" t="str">
        <f>IF(Q15="","",SUM($C$15:Q15)/Q8)</f>
        <v/>
      </c>
      <c r="R17" s="9" t="str">
        <f>IF(R15="","",SUM($C$15:R15)/R8)</f>
        <v/>
      </c>
      <c r="S17" s="9" t="str">
        <f>IF(S15="","",SUM($C$15:S15)/S8)</f>
        <v/>
      </c>
      <c r="T17" s="9" t="str">
        <f>IF(T15="","",SUM($C$15:T15)/T8)</f>
        <v/>
      </c>
      <c r="U17" s="9" t="str">
        <f>IF(U15="","",SUM($C$15:U15)/U8)</f>
        <v/>
      </c>
      <c r="V17" s="10" t="str">
        <f>IF(V15="","",SUM($C$15:V15)/V8)</f>
        <v/>
      </c>
      <c r="W17" s="11"/>
    </row>
    <row r="18" spans="1:23" ht="22.5" customHeight="1">
      <c r="A18" s="22"/>
      <c r="B18" s="19" t="s">
        <v>3</v>
      </c>
      <c r="C18" s="3">
        <f>IF(C16="","",$C$16/C8)</f>
        <v>34</v>
      </c>
      <c r="D18" s="4" t="str">
        <f>IF(D16="","",SUM($C$16:D16)/D8)</f>
        <v/>
      </c>
      <c r="E18" s="4" t="str">
        <f>IF(E16="","",SUM($C$16:E16)/E8)</f>
        <v/>
      </c>
      <c r="F18" s="4" t="str">
        <f>IF(F16="","",SUM($C$16:F16)/F8)</f>
        <v/>
      </c>
      <c r="G18" s="4" t="str">
        <f>IF(G16="","",SUM($C$16:G16)/G8)</f>
        <v/>
      </c>
      <c r="H18" s="4" t="str">
        <f>IF(H16="","",SUM($C$16:H16)/H8)</f>
        <v/>
      </c>
      <c r="I18" s="4" t="str">
        <f>IF(I16="","",SUM($C$16:I16)/I8)</f>
        <v/>
      </c>
      <c r="J18" s="4" t="str">
        <f>IF(J16="","",SUM($C$16:J16)/J8)</f>
        <v/>
      </c>
      <c r="K18" s="4" t="str">
        <f>IF(K16="","",SUM($C$16:K16)/K8)</f>
        <v/>
      </c>
      <c r="L18" s="4" t="str">
        <f>IF(L16="","",SUM($C$16:L16)/L8)</f>
        <v/>
      </c>
      <c r="M18" s="4" t="str">
        <f>IF(M16="","",SUM($C$16:M16)/M8)</f>
        <v/>
      </c>
      <c r="N18" s="4" t="str">
        <f>IF(N16="","",SUM($C$16:N16)/N8)</f>
        <v/>
      </c>
      <c r="O18" s="4" t="str">
        <f>IF(O16="","",SUM($C$16:O16)/O8)</f>
        <v/>
      </c>
      <c r="P18" s="4" t="str">
        <f>IF(P16="","",SUM($C$16:P16)/P8)</f>
        <v/>
      </c>
      <c r="Q18" s="4" t="str">
        <f>IF(Q16="","",SUM($C$16:Q16)/Q8)</f>
        <v/>
      </c>
      <c r="R18" s="4" t="str">
        <f>IF(R16="","",SUM($C$16:R16)/R8)</f>
        <v/>
      </c>
      <c r="S18" s="4" t="str">
        <f>IF(S16="","",SUM($C$16:S16)/S8)</f>
        <v/>
      </c>
      <c r="T18" s="4" t="str">
        <f>IF(T16="","",SUM($C$16:T16)/T8)</f>
        <v/>
      </c>
      <c r="U18" s="4" t="str">
        <f>IF(U16="","",SUM($C$16:U16)/U8)</f>
        <v/>
      </c>
      <c r="V18" s="5" t="str">
        <f>IF(V16="","",SUM($C$16:V16)/V8)</f>
        <v/>
      </c>
      <c r="W18" s="11"/>
    </row>
    <row r="19" spans="1:23" ht="22.5" customHeight="1">
      <c r="A19" s="22"/>
      <c r="B19" s="14" t="s">
        <v>16</v>
      </c>
      <c r="C19" s="3">
        <f>IF(C11="","",(C11/C10)*100)</f>
        <v>71.428571428571431</v>
      </c>
      <c r="D19" s="4" t="str">
        <f>IF(D11="","",(D11/D10)*100)</f>
        <v/>
      </c>
      <c r="E19" s="4" t="str">
        <f t="shared" ref="E19:V19" si="0">IF(E11="","",(E11/E10)*100)</f>
        <v/>
      </c>
      <c r="F19" s="4" t="str">
        <f t="shared" si="0"/>
        <v/>
      </c>
      <c r="G19" s="4" t="str">
        <f t="shared" si="0"/>
        <v/>
      </c>
      <c r="H19" s="4" t="str">
        <f t="shared" si="0"/>
        <v/>
      </c>
      <c r="I19" s="4" t="str">
        <f t="shared" si="0"/>
        <v/>
      </c>
      <c r="J19" s="4" t="str">
        <f t="shared" si="0"/>
        <v/>
      </c>
      <c r="K19" s="4" t="str">
        <f t="shared" si="0"/>
        <v/>
      </c>
      <c r="L19" s="4" t="str">
        <f t="shared" si="0"/>
        <v/>
      </c>
      <c r="M19" s="4" t="str">
        <f t="shared" si="0"/>
        <v/>
      </c>
      <c r="N19" s="4" t="str">
        <f t="shared" si="0"/>
        <v/>
      </c>
      <c r="O19" s="4" t="str">
        <f t="shared" si="0"/>
        <v/>
      </c>
      <c r="P19" s="4" t="str">
        <f t="shared" si="0"/>
        <v/>
      </c>
      <c r="Q19" s="4" t="str">
        <f t="shared" si="0"/>
        <v/>
      </c>
      <c r="R19" s="4" t="str">
        <f t="shared" si="0"/>
        <v/>
      </c>
      <c r="S19" s="4" t="str">
        <f t="shared" si="0"/>
        <v/>
      </c>
      <c r="T19" s="4" t="str">
        <f t="shared" si="0"/>
        <v/>
      </c>
      <c r="U19" s="4" t="str">
        <f t="shared" si="0"/>
        <v/>
      </c>
      <c r="V19" s="5" t="str">
        <f t="shared" si="0"/>
        <v/>
      </c>
      <c r="W19" s="11"/>
    </row>
    <row r="20" spans="1:23" ht="22.5" customHeight="1">
      <c r="A20" s="22"/>
      <c r="B20" s="14" t="s">
        <v>17</v>
      </c>
      <c r="C20" s="3">
        <f>IF(C12="","",(C12/C9)*100)</f>
        <v>55.555555555555557</v>
      </c>
      <c r="D20" s="4" t="str">
        <f t="shared" ref="D20:V20" si="1">IF(D12="","",(D12/D9)*100)</f>
        <v/>
      </c>
      <c r="E20" s="4" t="str">
        <f t="shared" si="1"/>
        <v/>
      </c>
      <c r="F20" s="4" t="str">
        <f t="shared" si="1"/>
        <v/>
      </c>
      <c r="G20" s="4" t="str">
        <f t="shared" si="1"/>
        <v/>
      </c>
      <c r="H20" s="4" t="str">
        <f t="shared" si="1"/>
        <v/>
      </c>
      <c r="I20" s="4" t="str">
        <f t="shared" si="1"/>
        <v/>
      </c>
      <c r="J20" s="4" t="str">
        <f t="shared" si="1"/>
        <v/>
      </c>
      <c r="K20" s="4" t="str">
        <f t="shared" si="1"/>
        <v/>
      </c>
      <c r="L20" s="4" t="str">
        <f t="shared" si="1"/>
        <v/>
      </c>
      <c r="M20" s="4" t="str">
        <f t="shared" si="1"/>
        <v/>
      </c>
      <c r="N20" s="4" t="str">
        <f t="shared" si="1"/>
        <v/>
      </c>
      <c r="O20" s="4" t="str">
        <f t="shared" si="1"/>
        <v/>
      </c>
      <c r="P20" s="4" t="str">
        <f t="shared" si="1"/>
        <v/>
      </c>
      <c r="Q20" s="4" t="str">
        <f t="shared" si="1"/>
        <v/>
      </c>
      <c r="R20" s="4" t="str">
        <f t="shared" si="1"/>
        <v/>
      </c>
      <c r="S20" s="4" t="str">
        <f t="shared" si="1"/>
        <v/>
      </c>
      <c r="T20" s="4" t="str">
        <f t="shared" si="1"/>
        <v/>
      </c>
      <c r="U20" s="4" t="str">
        <f t="shared" si="1"/>
        <v/>
      </c>
      <c r="V20" s="5" t="str">
        <f t="shared" si="1"/>
        <v/>
      </c>
      <c r="W20" s="11"/>
    </row>
    <row r="21" spans="1:23" ht="22.5" customHeight="1">
      <c r="A21" s="22"/>
      <c r="B21" s="14" t="s">
        <v>18</v>
      </c>
      <c r="C21" s="3">
        <f>IF(C14="","",(C14/C9)*100)</f>
        <v>27.777777777777779</v>
      </c>
      <c r="D21" s="4" t="str">
        <f t="shared" ref="D21:V21" si="2">IF(D14="","",(D14/D9)*100)</f>
        <v/>
      </c>
      <c r="E21" s="4" t="str">
        <f t="shared" si="2"/>
        <v/>
      </c>
      <c r="F21" s="4" t="str">
        <f t="shared" si="2"/>
        <v/>
      </c>
      <c r="G21" s="4" t="str">
        <f t="shared" si="2"/>
        <v/>
      </c>
      <c r="H21" s="4" t="str">
        <f t="shared" si="2"/>
        <v/>
      </c>
      <c r="I21" s="4" t="str">
        <f t="shared" si="2"/>
        <v/>
      </c>
      <c r="J21" s="4" t="str">
        <f t="shared" si="2"/>
        <v/>
      </c>
      <c r="K21" s="4" t="str">
        <f t="shared" si="2"/>
        <v/>
      </c>
      <c r="L21" s="4" t="str">
        <f t="shared" si="2"/>
        <v/>
      </c>
      <c r="M21" s="4" t="str">
        <f t="shared" si="2"/>
        <v/>
      </c>
      <c r="N21" s="4" t="str">
        <f t="shared" si="2"/>
        <v/>
      </c>
      <c r="O21" s="4" t="str">
        <f t="shared" si="2"/>
        <v/>
      </c>
      <c r="P21" s="4" t="str">
        <f t="shared" si="2"/>
        <v/>
      </c>
      <c r="Q21" s="4" t="str">
        <f t="shared" si="2"/>
        <v/>
      </c>
      <c r="R21" s="4" t="str">
        <f t="shared" si="2"/>
        <v/>
      </c>
      <c r="S21" s="4" t="str">
        <f t="shared" si="2"/>
        <v/>
      </c>
      <c r="T21" s="4" t="str">
        <f t="shared" si="2"/>
        <v/>
      </c>
      <c r="U21" s="4" t="str">
        <f t="shared" si="2"/>
        <v/>
      </c>
      <c r="V21" s="5" t="str">
        <f t="shared" si="2"/>
        <v/>
      </c>
      <c r="W21" s="11"/>
    </row>
    <row r="22" spans="1:23" ht="22.5" customHeight="1" thickBot="1">
      <c r="A22" s="23"/>
      <c r="B22" s="16" t="s">
        <v>19</v>
      </c>
      <c r="C22" s="12">
        <f>IF(C13="","",C13/C8)</f>
        <v>2</v>
      </c>
      <c r="D22" s="13" t="str">
        <f>IF(D13="","",SUM($C$13:D13)/D8)</f>
        <v/>
      </c>
      <c r="E22" s="13" t="str">
        <f>IF(E13="","",SUM($C$13:E13)/E8)</f>
        <v/>
      </c>
      <c r="F22" s="13" t="str">
        <f>IF(F13="","",SUM($C$13:F13)/F8)</f>
        <v/>
      </c>
      <c r="G22" s="13" t="str">
        <f>IF(G13="","",SUM($C$13:G13)/G8)</f>
        <v/>
      </c>
      <c r="H22" s="13" t="str">
        <f>IF(H13="","",SUM($C$13:H13)/H8)</f>
        <v/>
      </c>
      <c r="I22" s="13" t="str">
        <f>IF(I13="","",SUM($C$13:I13)/I8)</f>
        <v/>
      </c>
      <c r="J22" s="13" t="str">
        <f>IF(J13="","",SUM($C$13:J13)/J8)</f>
        <v/>
      </c>
      <c r="K22" s="13" t="str">
        <f>IF(K13="","",SUM($C$13:K13)/K8)</f>
        <v/>
      </c>
      <c r="L22" s="13" t="str">
        <f>IF(L13="","",SUM($C$13:L13)/L8)</f>
        <v/>
      </c>
      <c r="M22" s="13" t="str">
        <f>IF(M13="","",SUM($C$13:M13)/M8)</f>
        <v/>
      </c>
      <c r="N22" s="13" t="str">
        <f>IF(N13="","",SUM($C$13:N13)/N8)</f>
        <v/>
      </c>
      <c r="O22" s="13" t="str">
        <f>IF(O13="","",SUM($C$13:O13)/O8)</f>
        <v/>
      </c>
      <c r="P22" s="13" t="str">
        <f>IF(P13="","",SUM($C$13:P13)/P8)</f>
        <v/>
      </c>
      <c r="Q22" s="13" t="str">
        <f>IF(Q13="","",SUM($C$13:Q13)/Q8)</f>
        <v/>
      </c>
      <c r="R22" s="13" t="str">
        <f>IF(R13="","",SUM($C$13:R13)/R8)</f>
        <v/>
      </c>
      <c r="S22" s="13" t="str">
        <f>IF(S13="","",SUM($C$13:S13)/S8)</f>
        <v/>
      </c>
      <c r="T22" s="13" t="str">
        <f>IF(T13="","",SUM($C$13:T13)/T8)</f>
        <v/>
      </c>
      <c r="U22" s="13" t="str">
        <f>IF(U13="","",SUM($C$13:U13)/U8)</f>
        <v/>
      </c>
      <c r="V22" s="7" t="str">
        <f>IF(V13="","",SUM($C$13:V13)/V8)</f>
        <v/>
      </c>
      <c r="W22" s="11"/>
    </row>
    <row r="66" ht="72.75" customHeight="1"/>
  </sheetData>
  <mergeCells count="10">
    <mergeCell ref="A1:V1"/>
    <mergeCell ref="I4:J4"/>
    <mergeCell ref="I5:J5"/>
    <mergeCell ref="I6:J6"/>
    <mergeCell ref="C4:D4"/>
    <mergeCell ref="C5:D5"/>
    <mergeCell ref="C6:D6"/>
    <mergeCell ref="E4:H4"/>
    <mergeCell ref="E5:H5"/>
    <mergeCell ref="E6:H6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SXHash xmlns="1119c2e5-8fb9-4d5f-baf1-202c530f2c34" xsi:nil="true"/>
    <IntlLangReviewDate xmlns="1119c2e5-8fb9-4d5f-baf1-202c530f2c34" xsi:nil="true"/>
    <PrimaryImageGen xmlns="1119c2e5-8fb9-4d5f-baf1-202c530f2c34">false</PrimaryImageGen>
    <TPInstallLocation xmlns="1119c2e5-8fb9-4d5f-baf1-202c530f2c34" xsi:nil="true"/>
    <IntlLangReview xmlns="1119c2e5-8fb9-4d5f-baf1-202c530f2c34" xsi:nil="true"/>
    <LocPublishedDependentAssetsLookup xmlns="1119c2e5-8fb9-4d5f-baf1-202c530f2c34" xsi:nil="true"/>
    <Manager xmlns="1119c2e5-8fb9-4d5f-baf1-202c530f2c34" xsi:nil="true"/>
    <NumericId xmlns="1119c2e5-8fb9-4d5f-baf1-202c530f2c34" xsi:nil="true"/>
    <OOCacheId xmlns="1119c2e5-8fb9-4d5f-baf1-202c530f2c34" xsi:nil="true"/>
    <AverageRating xmlns="1119c2e5-8fb9-4d5f-baf1-202c530f2c34" xsi:nil="true"/>
    <CSXUpdate xmlns="1119c2e5-8fb9-4d5f-baf1-202c530f2c34">false</CSXUpdate>
    <APDescription xmlns="1119c2e5-8fb9-4d5f-baf1-202c530f2c34" xsi:nil="true"/>
    <FeatureTagsTaxHTField0 xmlns="1119c2e5-8fb9-4d5f-baf1-202c530f2c34">
      <Terms xmlns="http://schemas.microsoft.com/office/infopath/2007/PartnerControls"/>
    </FeatureTagsTaxHTField0>
    <IntlLangReviewer xmlns="1119c2e5-8fb9-4d5f-baf1-202c530f2c34" xsi:nil="true"/>
    <OpenTemplate xmlns="1119c2e5-8fb9-4d5f-baf1-202c530f2c34">true</OpenTemplate>
    <TaxCatchAll xmlns="1119c2e5-8fb9-4d5f-baf1-202c530f2c34"/>
    <ApprovalLog xmlns="1119c2e5-8fb9-4d5f-baf1-202c530f2c34" xsi:nil="true"/>
    <TPComponent xmlns="1119c2e5-8fb9-4d5f-baf1-202c530f2c34" xsi:nil="true"/>
    <EditorialTags xmlns="1119c2e5-8fb9-4d5f-baf1-202c530f2c34" xsi:nil="true"/>
    <LastModifiedDateTime xmlns="1119c2e5-8fb9-4d5f-baf1-202c530f2c34" xsi:nil="true"/>
    <LegacyData xmlns="1119c2e5-8fb9-4d5f-baf1-202c530f2c34" xsi:nil="true"/>
    <TPLaunchHelpLink xmlns="1119c2e5-8fb9-4d5f-baf1-202c530f2c34" xsi:nil="true"/>
    <LocComments xmlns="1119c2e5-8fb9-4d5f-baf1-202c530f2c34" xsi:nil="true"/>
    <LocProcessedForMarketsLookup xmlns="1119c2e5-8fb9-4d5f-baf1-202c530f2c34" xsi:nil="true"/>
    <Milestone xmlns="1119c2e5-8fb9-4d5f-baf1-202c530f2c34">Beta 1</Milestone>
    <BusinessGroup xmlns="1119c2e5-8fb9-4d5f-baf1-202c530f2c34" xsi:nil="true"/>
    <Providers xmlns="1119c2e5-8fb9-4d5f-baf1-202c530f2c34" xsi:nil="true"/>
    <RecommendationsModifier xmlns="1119c2e5-8fb9-4d5f-baf1-202c530f2c34" xsi:nil="true"/>
    <SourceTitle xmlns="1119c2e5-8fb9-4d5f-baf1-202c530f2c34" xsi:nil="true"/>
    <HandoffToMSDN xmlns="1119c2e5-8fb9-4d5f-baf1-202c530f2c34" xsi:nil="true"/>
    <LocOverallHandbackStatusLookup xmlns="1119c2e5-8fb9-4d5f-baf1-202c530f2c34" xsi:nil="true"/>
    <DirectSourceMarket xmlns="1119c2e5-8fb9-4d5f-baf1-202c530f2c34" xsi:nil="true"/>
    <APEditor xmlns="1119c2e5-8fb9-4d5f-baf1-202c530f2c34">
      <UserInfo>
        <DisplayName/>
        <AccountId xsi:nil="true"/>
        <AccountType/>
      </UserInfo>
    </APEditor>
    <LocNewPublishedVersionLookup xmlns="1119c2e5-8fb9-4d5f-baf1-202c530f2c34" xsi:nil="true"/>
    <SubmitterId xmlns="1119c2e5-8fb9-4d5f-baf1-202c530f2c34" xsi:nil="true"/>
    <TemplateStatus xmlns="1119c2e5-8fb9-4d5f-baf1-202c530f2c34">Complete</TemplateStatus>
    <UAProjectedTotalWords xmlns="1119c2e5-8fb9-4d5f-baf1-202c530f2c34" xsi:nil="true"/>
    <Provider xmlns="1119c2e5-8fb9-4d5f-baf1-202c530f2c34" xsi:nil="true"/>
    <CSXSubmissionDate xmlns="1119c2e5-8fb9-4d5f-baf1-202c530f2c34" xsi:nil="true"/>
    <BlockPublish xmlns="1119c2e5-8fb9-4d5f-baf1-202c530f2c34" xsi:nil="true"/>
    <BugNumber xmlns="1119c2e5-8fb9-4d5f-baf1-202c530f2c34" xsi:nil="true"/>
    <TPLaunchHelpLinkType xmlns="1119c2e5-8fb9-4d5f-baf1-202c530f2c34">Template</TPLaunchHelpLinkType>
    <PublishStatusLookup xmlns="1119c2e5-8fb9-4d5f-baf1-202c530f2c34">
      <Value>452230</Value>
      <Value>502186</Value>
    </PublishStatusLookup>
    <ScenarioTagsTaxHTField0 xmlns="1119c2e5-8fb9-4d5f-baf1-202c530f2c34">
      <Terms xmlns="http://schemas.microsoft.com/office/infopath/2007/PartnerControls"/>
    </ScenarioTagsTaxHTField0>
    <TimesCloned xmlns="1119c2e5-8fb9-4d5f-baf1-202c530f2c34" xsi:nil="true"/>
    <IsDeleted xmlns="1119c2e5-8fb9-4d5f-baf1-202c530f2c34">false</IsDeleted>
    <OriginAsset xmlns="1119c2e5-8fb9-4d5f-baf1-202c530f2c34" xsi:nil="true"/>
    <UALocComments xmlns="1119c2e5-8fb9-4d5f-baf1-202c530f2c34" xsi:nil="true"/>
    <UALocRecommendation xmlns="1119c2e5-8fb9-4d5f-baf1-202c530f2c34">Localize</UALocRecommendation>
    <DSATActionTaken xmlns="1119c2e5-8fb9-4d5f-baf1-202c530f2c34" xsi:nil="true"/>
    <MachineTranslated xmlns="1119c2e5-8fb9-4d5f-baf1-202c530f2c34">false</MachineTranslated>
    <OutputCachingOn xmlns="1119c2e5-8fb9-4d5f-baf1-202c530f2c34">false</OutputCachingOn>
    <ParentAssetId xmlns="1119c2e5-8fb9-4d5f-baf1-202c530f2c34" xsi:nil="true"/>
    <APAuthor xmlns="1119c2e5-8fb9-4d5f-baf1-202c530f2c34">
      <UserInfo>
        <DisplayName>System Account</DisplayName>
        <AccountId>1073741823</AccountId>
        <AccountType/>
      </UserInfo>
    </APAuthor>
    <ClipArtFilename xmlns="1119c2e5-8fb9-4d5f-baf1-202c530f2c34" xsi:nil="true"/>
    <LocOverallLocStatusLookup xmlns="1119c2e5-8fb9-4d5f-baf1-202c530f2c34" xsi:nil="true"/>
    <LocOverallPreviewStatusLookup xmlns="1119c2e5-8fb9-4d5f-baf1-202c530f2c34" xsi:nil="true"/>
    <IntlLocPriority xmlns="1119c2e5-8fb9-4d5f-baf1-202c530f2c34" xsi:nil="true"/>
    <ApprovalStatus xmlns="1119c2e5-8fb9-4d5f-baf1-202c530f2c34">InProgress</ApprovalStatus>
    <LocManualTestRequired xmlns="1119c2e5-8fb9-4d5f-baf1-202c530f2c34" xsi:nil="true"/>
    <TPNamespace xmlns="1119c2e5-8fb9-4d5f-baf1-202c530f2c34" xsi:nil="true"/>
    <TemplateTemplateType xmlns="1119c2e5-8fb9-4d5f-baf1-202c530f2c34">Excel 2007 Default</TemplateTemplateType>
    <UANotes xmlns="1119c2e5-8fb9-4d5f-baf1-202c530f2c34" xsi:nil="true"/>
    <ThumbnailAssetId xmlns="1119c2e5-8fb9-4d5f-baf1-202c530f2c34" xsi:nil="true"/>
    <AssetId xmlns="1119c2e5-8fb9-4d5f-baf1-202c530f2c34">TP102773565</AssetId>
    <AssetType xmlns="1119c2e5-8fb9-4d5f-baf1-202c530f2c34" xsi:nil="true"/>
    <TPClientViewer xmlns="1119c2e5-8fb9-4d5f-baf1-202c530f2c34" xsi:nil="true"/>
    <TPFriendlyName xmlns="1119c2e5-8fb9-4d5f-baf1-202c530f2c34" xsi:nil="true"/>
    <PlannedPubDate xmlns="1119c2e5-8fb9-4d5f-baf1-202c530f2c34" xsi:nil="true"/>
    <PolicheckWords xmlns="1119c2e5-8fb9-4d5f-baf1-202c530f2c34" xsi:nil="true"/>
    <TPCommandLine xmlns="1119c2e5-8fb9-4d5f-baf1-202c530f2c34" xsi:nil="true"/>
    <LocOverallPublishStatusLookup xmlns="1119c2e5-8fb9-4d5f-baf1-202c530f2c34" xsi:nil="true"/>
    <LocPublishedLinkedAssetsLookup xmlns="1119c2e5-8fb9-4d5f-baf1-202c530f2c34" xsi:nil="true"/>
    <CrawlForDependencies xmlns="1119c2e5-8fb9-4d5f-baf1-202c530f2c34">false</CrawlForDependencies>
    <InternalTagsTaxHTField0 xmlns="1119c2e5-8fb9-4d5f-baf1-202c530f2c34">
      <Terms xmlns="http://schemas.microsoft.com/office/infopath/2007/PartnerControls"/>
    </InternalTagsTaxHTField0>
    <MarketSpecific xmlns="1119c2e5-8fb9-4d5f-baf1-202c530f2c34" xsi:nil="true"/>
    <LastHandOff xmlns="1119c2e5-8fb9-4d5f-baf1-202c530f2c34" xsi:nil="true"/>
    <LocProcessedForHandoffsLookup xmlns="1119c2e5-8fb9-4d5f-baf1-202c530f2c34" xsi:nil="true"/>
    <LocalizationTagsTaxHTField0 xmlns="1119c2e5-8fb9-4d5f-baf1-202c530f2c34">
      <Terms xmlns="http://schemas.microsoft.com/office/infopath/2007/PartnerControls"/>
    </LocalizationTagsTaxHTField0>
    <VoteCount xmlns="1119c2e5-8fb9-4d5f-baf1-202c530f2c34" xsi:nil="true"/>
    <ContentItem xmlns="1119c2e5-8fb9-4d5f-baf1-202c530f2c34" xsi:nil="true"/>
    <Markets xmlns="1119c2e5-8fb9-4d5f-baf1-202c530f2c34"/>
    <OriginalSourceMarket xmlns="1119c2e5-8fb9-4d5f-baf1-202c530f2c34" xsi:nil="true"/>
    <PublishTargets xmlns="1119c2e5-8fb9-4d5f-baf1-202c530f2c34">OfficeOnline</PublishTargets>
    <ShowIn xmlns="1119c2e5-8fb9-4d5f-baf1-202c530f2c34">Show everywhere</ShowIn>
    <UACurrentWords xmlns="1119c2e5-8fb9-4d5f-baf1-202c530f2c34" xsi:nil="true"/>
    <TPApplication xmlns="1119c2e5-8fb9-4d5f-baf1-202c530f2c34" xsi:nil="true"/>
    <AssetExpire xmlns="1119c2e5-8fb9-4d5f-baf1-202c530f2c34">2100-01-01T00:00:00+00:00</AssetExpire>
    <CampaignTagsTaxHTField0 xmlns="1119c2e5-8fb9-4d5f-baf1-202c530f2c34">
      <Terms xmlns="http://schemas.microsoft.com/office/infopath/2007/PartnerControls"/>
    </CampaignTagsTaxHTField0>
    <LocLastLocAttemptVersionLookup xmlns="1119c2e5-8fb9-4d5f-baf1-202c530f2c34">134460</LocLastLocAttemptVersionLookup>
    <LocLastLocAttemptVersionTypeLookup xmlns="1119c2e5-8fb9-4d5f-baf1-202c530f2c34" xsi:nil="true"/>
    <AssetStart xmlns="1119c2e5-8fb9-4d5f-baf1-202c530f2c34">2011-11-08T05:44:33+00:00</AssetStart>
    <TPExecutable xmlns="1119c2e5-8fb9-4d5f-baf1-202c530f2c34" xsi:nil="true"/>
    <FriendlyTitle xmlns="1119c2e5-8fb9-4d5f-baf1-202c530f2c34" xsi:nil="true"/>
    <LocRecommendedHandoff xmlns="1119c2e5-8fb9-4d5f-baf1-202c530f2c34" xsi:nil="true"/>
    <TPAppVersion xmlns="1119c2e5-8fb9-4d5f-baf1-202c530f2c34" xsi:nil="true"/>
    <AcquiredFrom xmlns="1119c2e5-8fb9-4d5f-baf1-202c530f2c34">Internal MS</AcquiredFrom>
    <IsSearchable xmlns="1119c2e5-8fb9-4d5f-baf1-202c530f2c34">true</IsSearchable>
    <CSXSubmissionMarket xmlns="1119c2e5-8fb9-4d5f-baf1-202c530f2c34" xsi:nil="true"/>
    <Downloads xmlns="1119c2e5-8fb9-4d5f-baf1-202c530f2c34">0</Downloads>
    <EditorialStatus xmlns="1119c2e5-8fb9-4d5f-baf1-202c530f2c34">Complete</EditorialStatus>
    <ArtSampleDocs xmlns="1119c2e5-8fb9-4d5f-baf1-202c530f2c34" xsi:nil="true"/>
    <TrustLevel xmlns="1119c2e5-8fb9-4d5f-baf1-202c530f2c34">1 Microsoft Managed Content</TrustLevel>
    <OriginalRelease xmlns="1119c2e5-8fb9-4d5f-baf1-202c530f2c34">14</OriginalRelease>
    <LocMarketGroupTiers2 xmlns="1119c2e5-8fb9-4d5f-baf1-202c530f2c3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6E1CA76AAD4564AAF106FC3CFA868360400186944AA932D8046A3B88E9B37BEBDF5" ma:contentTypeVersion="57" ma:contentTypeDescription="Create a new document." ma:contentTypeScope="" ma:versionID="99516f8994b63f46a279aa564b61ee37">
  <xsd:schema xmlns:xsd="http://www.w3.org/2001/XMLSchema" xmlns:xs="http://www.w3.org/2001/XMLSchema" xmlns:p="http://schemas.microsoft.com/office/2006/metadata/properties" xmlns:ns2="1119c2e5-8fb9-4d5f-baf1-202c530f2c34" targetNamespace="http://schemas.microsoft.com/office/2006/metadata/properties" ma:root="true" ma:fieldsID="4ccc0999b57010467b6aff3ba0e15941" ns2:_="">
    <xsd:import namespace="1119c2e5-8fb9-4d5f-baf1-202c530f2c3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19c2e5-8fb9-4d5f-baf1-202c530f2c3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04032b9e-8ee6-4e89-b9db-4ffff205d02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388FC2BA-F530-4FF7-911A-621CAE6AFBD3}" ma:internalName="CSXSubmissionMarket" ma:readOnly="false" ma:showField="MarketName" ma:web="1119c2e5-8fb9-4d5f-baf1-202c530f2c34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dcf7547-996b-4a0e-b7d1-0f761d14131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D83B164-8C00-474C-8363-38E0B8FF22E3}" ma:internalName="InProjectListLookup" ma:readOnly="true" ma:showField="InProjectLis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e5aec8e1-0842-4156-acaa-2defcf90540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D83B164-8C00-474C-8363-38E0B8FF22E3}" ma:internalName="LastCompleteVersionLookup" ma:readOnly="true" ma:showField="LastComplete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D83B164-8C00-474C-8363-38E0B8FF22E3}" ma:internalName="LastPreviewErrorLookup" ma:readOnly="true" ma:showField="LastPreview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D83B164-8C00-474C-8363-38E0B8FF22E3}" ma:internalName="LastPreviewResultLookup" ma:readOnly="true" ma:showField="LastPreview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D83B164-8C00-474C-8363-38E0B8FF22E3}" ma:internalName="LastPreviewAttemptDateLookup" ma:readOnly="true" ma:showField="LastPreview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D83B164-8C00-474C-8363-38E0B8FF22E3}" ma:internalName="LastPreviewedByLookup" ma:readOnly="true" ma:showField="LastPreview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D83B164-8C00-474C-8363-38E0B8FF22E3}" ma:internalName="LastPreviewTimeLookup" ma:readOnly="true" ma:showField="LastPreview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D83B164-8C00-474C-8363-38E0B8FF22E3}" ma:internalName="LastPreviewVersionLookup" ma:readOnly="true" ma:showField="LastPreview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D83B164-8C00-474C-8363-38E0B8FF22E3}" ma:internalName="LastPublishErrorLookup" ma:readOnly="true" ma:showField="LastPublish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D83B164-8C00-474C-8363-38E0B8FF22E3}" ma:internalName="LastPublishResultLookup" ma:readOnly="true" ma:showField="LastPublish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D83B164-8C00-474C-8363-38E0B8FF22E3}" ma:internalName="LastPublishAttemptDateLookup" ma:readOnly="true" ma:showField="LastPublish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D83B164-8C00-474C-8363-38E0B8FF22E3}" ma:internalName="LastPublishedByLookup" ma:readOnly="true" ma:showField="LastPublish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D83B164-8C00-474C-8363-38E0B8FF22E3}" ma:internalName="LastPublishTimeLookup" ma:readOnly="true" ma:showField="LastPublish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D83B164-8C00-474C-8363-38E0B8FF22E3}" ma:internalName="LastPublishVersionLookup" ma:readOnly="true" ma:showField="LastPublish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C39992D-5589-4A4E-8B38-02E0637E5C25}" ma:internalName="LocLastLocAttemptVersionLookup" ma:readOnly="false" ma:showField="LastLocAttemptVersion" ma:web="1119c2e5-8fb9-4d5f-baf1-202c530f2c34">
      <xsd:simpleType>
        <xsd:restriction base="dms:Lookup"/>
      </xsd:simpleType>
    </xsd:element>
    <xsd:element name="LocLastLocAttemptVersionTypeLookup" ma:index="72" nillable="true" ma:displayName="Loc Last Loc Attempt Version Type" ma:default="" ma:list="{BC39992D-5589-4A4E-8B38-02E0637E5C25}" ma:internalName="LocLastLocAttemptVersionTypeLookup" ma:readOnly="true" ma:showField="LastLocAttemptVersionType" ma:web="1119c2e5-8fb9-4d5f-baf1-202c530f2c34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C39992D-5589-4A4E-8B38-02E0637E5C25}" ma:internalName="LocNewPublishedVersionLookup" ma:readOnly="true" ma:showField="NewPublishedVersion" ma:web="1119c2e5-8fb9-4d5f-baf1-202c530f2c34">
      <xsd:simpleType>
        <xsd:restriction base="dms:Lookup"/>
      </xsd:simpleType>
    </xsd:element>
    <xsd:element name="LocOverallHandbackStatusLookup" ma:index="76" nillable="true" ma:displayName="Loc Overall Handback Status" ma:default="" ma:list="{BC39992D-5589-4A4E-8B38-02E0637E5C25}" ma:internalName="LocOverallHandbackStatusLookup" ma:readOnly="true" ma:showField="OverallHandbackStatus" ma:web="1119c2e5-8fb9-4d5f-baf1-202c530f2c34">
      <xsd:simpleType>
        <xsd:restriction base="dms:Lookup"/>
      </xsd:simpleType>
    </xsd:element>
    <xsd:element name="LocOverallLocStatusLookup" ma:index="77" nillable="true" ma:displayName="Loc Overall Localize Status" ma:default="" ma:list="{BC39992D-5589-4A4E-8B38-02E0637E5C25}" ma:internalName="LocOverallLocStatusLookup" ma:readOnly="true" ma:showField="OverallLocStatus" ma:web="1119c2e5-8fb9-4d5f-baf1-202c530f2c34">
      <xsd:simpleType>
        <xsd:restriction base="dms:Lookup"/>
      </xsd:simpleType>
    </xsd:element>
    <xsd:element name="LocOverallPreviewStatusLookup" ma:index="78" nillable="true" ma:displayName="Loc Overall Preview Status" ma:default="" ma:list="{BC39992D-5589-4A4E-8B38-02E0637E5C25}" ma:internalName="LocOverallPreviewStatusLookup" ma:readOnly="true" ma:showField="OverallPreviewStatus" ma:web="1119c2e5-8fb9-4d5f-baf1-202c530f2c34">
      <xsd:simpleType>
        <xsd:restriction base="dms:Lookup"/>
      </xsd:simpleType>
    </xsd:element>
    <xsd:element name="LocOverallPublishStatusLookup" ma:index="79" nillable="true" ma:displayName="Loc Overall Publish Status" ma:default="" ma:list="{BC39992D-5589-4A4E-8B38-02E0637E5C25}" ma:internalName="LocOverallPublishStatusLookup" ma:readOnly="true" ma:showField="OverallPublishStatus" ma:web="1119c2e5-8fb9-4d5f-baf1-202c530f2c34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C39992D-5589-4A4E-8B38-02E0637E5C25}" ma:internalName="LocProcessedForHandoffsLookup" ma:readOnly="true" ma:showField="ProcessedForHandoffs" ma:web="1119c2e5-8fb9-4d5f-baf1-202c530f2c34">
      <xsd:simpleType>
        <xsd:restriction base="dms:Lookup"/>
      </xsd:simpleType>
    </xsd:element>
    <xsd:element name="LocProcessedForMarketsLookup" ma:index="82" nillable="true" ma:displayName="Loc Processed For Markets" ma:default="" ma:list="{BC39992D-5589-4A4E-8B38-02E0637E5C25}" ma:internalName="LocProcessedForMarketsLookup" ma:readOnly="true" ma:showField="ProcessedForMarkets" ma:web="1119c2e5-8fb9-4d5f-baf1-202c530f2c34">
      <xsd:simpleType>
        <xsd:restriction base="dms:Lookup"/>
      </xsd:simpleType>
    </xsd:element>
    <xsd:element name="LocPublishedDependentAssetsLookup" ma:index="83" nillable="true" ma:displayName="Loc Published Dependent Assets" ma:default="" ma:list="{BC39992D-5589-4A4E-8B38-02E0637E5C25}" ma:internalName="LocPublishedDependentAssetsLookup" ma:readOnly="true" ma:showField="PublishedDependentAssets" ma:web="1119c2e5-8fb9-4d5f-baf1-202c530f2c34">
      <xsd:simpleType>
        <xsd:restriction base="dms:Lookup"/>
      </xsd:simpleType>
    </xsd:element>
    <xsd:element name="LocPublishedLinkedAssetsLookup" ma:index="84" nillable="true" ma:displayName="Loc Published Linked Assets" ma:default="" ma:list="{BC39992D-5589-4A4E-8B38-02E0637E5C25}" ma:internalName="LocPublishedLinkedAssetsLookup" ma:readOnly="true" ma:showField="PublishedLinkedAssets" ma:web="1119c2e5-8fb9-4d5f-baf1-202c530f2c34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8ca5b26-415b-4822-b35b-d9a845b1b83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388FC2BA-F530-4FF7-911A-621CAE6AFBD3}" ma:internalName="Markets" ma:readOnly="false" ma:showField="MarketNa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D83B164-8C00-474C-8363-38E0B8FF22E3}" ma:internalName="NumOfRatingsLookup" ma:readOnly="true" ma:showField="NumOfRating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D83B164-8C00-474C-8363-38E0B8FF22E3}" ma:internalName="PublishStatusLookup" ma:readOnly="false" ma:showField="PublishStatu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1c8e7b99-44ca-46c8-84b8-12cd8d7cf8ee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c59171da-55f1-4c8b-8421-0d1d3f99d741}" ma:internalName="TaxCatchAll" ma:showField="CatchAllData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c59171da-55f1-4c8b-8421-0d1d3f99d741}" ma:internalName="TaxCatchAllLabel" ma:readOnly="true" ma:showField="CatchAllDataLabel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15811E4-E074-4A78-ABE9-F2EC021EEE8E}"/>
</file>

<file path=customXml/itemProps2.xml><?xml version="1.0" encoding="utf-8"?>
<ds:datastoreItem xmlns:ds="http://schemas.openxmlformats.org/officeDocument/2006/customXml" ds:itemID="{01DB58D5-0EA8-422F-B2D6-02CAB38CF579}"/>
</file>

<file path=customXml/itemProps3.xml><?xml version="1.0" encoding="utf-8"?>
<ds:datastoreItem xmlns:ds="http://schemas.openxmlformats.org/officeDocument/2006/customXml" ds:itemID="{69745599-23FD-44AB-9110-C2538E1E0F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使い方</vt:lpstr>
      <vt:lpstr>スコア管理</vt:lpstr>
      <vt:lpstr>Sheet3</vt:lpstr>
      <vt:lpstr>Sheet3!Print_Area</vt:lpstr>
      <vt:lpstr>スコア管理!Print_Area</vt:lpstr>
      <vt:lpstr>使い方!Print_Area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ゴルフスコア管理表 2</dc:title>
  <dc:creator/>
  <cp:lastModifiedBy/>
  <dcterms:created xsi:type="dcterms:W3CDTF">2011-10-18T06:53:36Z</dcterms:created>
  <dcterms:modified xsi:type="dcterms:W3CDTF">2012-05-30T14:47:38Z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0x010100F6E1CA76AAD4564AAF106FC3CFA868360400186944AA932D8046A3B88E9B37BEBDF5</vt:lpwstr>
  </property>
  <property fmtid="{D5CDD505-2E9C-101B-9397-08002B2CF9AE}" pid="3" name="Order">
    <vt:r8>12867900</vt:r8>
  </property>
  <property fmtid="{D5CDD505-2E9C-101B-9397-08002B2CF9AE}" pid="4" name="HiddenCategoryTags">
    <vt:lpwstr/>
  </property>
  <property fmtid="{D5CDD505-2E9C-101B-9397-08002B2CF9AE}" pid="5" name="InternalTags">
    <vt:lpwstr/>
  </property>
  <property fmtid="{D5CDD505-2E9C-101B-9397-08002B2CF9AE}" pid="6" name="FeatureTags">
    <vt:lpwstr/>
  </property>
  <property fmtid="{D5CDD505-2E9C-101B-9397-08002B2CF9AE}" pid="7" name="LocalizationTags">
    <vt:lpwstr/>
  </property>
  <property fmtid="{D5CDD505-2E9C-101B-9397-08002B2CF9AE}" pid="8" name="ImageGenStatus">
    <vt:i4>0</vt:i4>
  </property>
  <property fmtid="{D5CDD505-2E9C-101B-9397-08002B2CF9AE}" pid="9" name="CategoryTags">
    <vt:lpwstr/>
  </property>
  <property fmtid="{D5CDD505-2E9C-101B-9397-08002B2CF9AE}" pid="10" name="Applications">
    <vt:lpwstr/>
  </property>
  <property fmtid="{D5CDD505-2E9C-101B-9397-08002B2CF9AE}" pid="11" name="CampaignTags">
    <vt:lpwstr/>
  </property>
  <property fmtid="{D5CDD505-2E9C-101B-9397-08002B2CF9AE}" pid="12" name="ScenarioTags">
    <vt:lpwstr/>
  </property>
</Properties>
</file>