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2"/>
  <workbookPr filterPrivacy="1"/>
  <xr:revisionPtr revIDLastSave="0" documentId="13_ncr:1_{3D2B06A2-893B-4C88-9B0D-4589D12501CD}" xr6:coauthVersionLast="43" xr6:coauthVersionMax="43" xr10:uidLastSave="{00000000-0000-0000-0000-000000000000}"/>
  <bookViews>
    <workbookView xWindow="-120" yWindow="-120" windowWidth="28830" windowHeight="16110" xr2:uid="{00000000-000D-0000-FFFF-FFFF00000000}"/>
  </bookViews>
  <sheets>
    <sheet name="毎月の大学生活費予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D30" i="1"/>
  <c r="D22" i="1" l="1"/>
  <c r="C22" i="1"/>
  <c r="D10" i="1"/>
  <c r="C10" i="1"/>
  <c r="C3" i="1" l="1"/>
  <c r="B3" i="1"/>
  <c r="E3" i="1" l="1"/>
  <c r="E2" i="1" s="1"/>
</calcChain>
</file>

<file path=xl/sharedStrings.xml><?xml version="1.0" encoding="utf-8"?>
<sst xmlns="http://schemas.openxmlformats.org/spreadsheetml/2006/main" count="36" uniqueCount="26">
  <si>
    <t>毎月の予算</t>
  </si>
  <si>
    <t>学費</t>
  </si>
  <si>
    <t>項目</t>
  </si>
  <si>
    <t>授業料および諸経費</t>
  </si>
  <si>
    <t>書籍代および学用品</t>
  </si>
  <si>
    <t>雑費</t>
  </si>
  <si>
    <t>合計</t>
  </si>
  <si>
    <t>生活費</t>
  </si>
  <si>
    <t>家賃</t>
  </si>
  <si>
    <t>食費 - 食事計画</t>
  </si>
  <si>
    <t>食費 - その他</t>
  </si>
  <si>
    <t>食料品</t>
  </si>
  <si>
    <t>公共料金 (ガス/電気)</t>
  </si>
  <si>
    <t>電話</t>
  </si>
  <si>
    <t>保険</t>
  </si>
  <si>
    <t>交通費</t>
  </si>
  <si>
    <t>個人経費</t>
  </si>
  <si>
    <t>娯楽</t>
  </si>
  <si>
    <t>衣料品</t>
  </si>
  <si>
    <t>貯蓄</t>
  </si>
  <si>
    <t>その他</t>
  </si>
  <si>
    <t>今日までの支出実績</t>
  </si>
  <si>
    <t>予算</t>
  </si>
  <si>
    <t>支出実績</t>
  </si>
  <si>
    <t>メモ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</si>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</sst>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¥&quot;#,##0;&quot;¥&quot;\-#,##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28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color theme="1"/>
      <name val="Meiryo UI"/>
      <family val="3"/>
      <charset val="128"/>
    </font>
    <font>
      <sz val="9"/>
      <color theme="1" tint="0.249977111117893"/>
      <name val="Meiryo UI"/>
      <family val="3"/>
      <charset val="128"/>
    </font>
    <font>
      <sz val="10"/>
      <color theme="1"/>
      <name val="Meiryo UI"/>
      <family val="3"/>
      <charset val="128"/>
    </font>
    <font>
      <sz val="24"/>
      <color theme="8" tint="-0.499984740745262"/>
      <name val="Meiryo UI"/>
      <family val="3"/>
      <charset val="128"/>
    </font>
    <font>
      <sz val="11"/>
      <color theme="5" tint="0.39997558519241921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sz val="10"/>
      <color theme="4" tint="-0.499984740745262"/>
      <name val="Meiryo UI"/>
      <family val="3"/>
      <charset val="128"/>
    </font>
    <font>
      <sz val="10"/>
      <color theme="1" tint="0.14999847407452621"/>
      <name val="Meiryo UI"/>
      <family val="3"/>
      <charset val="128"/>
    </font>
    <font>
      <sz val="6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3" fillId="8" borderId="4" applyNumberFormat="0" applyAlignment="0" applyProtection="0"/>
    <xf numFmtId="0" fontId="17" fillId="0" borderId="6" applyNumberFormat="0" applyFill="0" applyAlignment="0" applyProtection="0"/>
    <xf numFmtId="0" fontId="8" fillId="9" borderId="7" applyNumberFormat="0" applyAlignment="0" applyProtection="0"/>
    <xf numFmtId="0" fontId="12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5" fontId="21" fillId="0" borderId="0" xfId="0" applyNumberFormat="1" applyFont="1" applyAlignment="1">
      <alignment horizontal="left" vertical="top"/>
    </xf>
    <xf numFmtId="9" fontId="22" fillId="2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3" borderId="0" xfId="0" applyFont="1" applyFill="1" applyAlignment="1">
      <alignment horizontal="left" vertical="center" indent="1"/>
    </xf>
    <xf numFmtId="0" fontId="2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 vertical="center" indent="1"/>
    </xf>
    <xf numFmtId="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44" fontId="26" fillId="0" borderId="0" xfId="0" applyNumberFormat="1" applyFont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vertical="center"/>
    </xf>
    <xf numFmtId="5" fontId="21" fillId="0" borderId="0" xfId="0" applyNumberFormat="1" applyFont="1" applyAlignment="1">
      <alignment horizontal="left" vertical="top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パーセント" xfId="5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2" builtinId="6" customBuiltin="1"/>
    <cellStyle name="桁区切り [0.00]" xfId="1" builtinId="3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4" builtinId="7" customBuiltin="1"/>
    <cellStyle name="通貨 [0.00]" xfId="3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34" formatCode="_ &quot;¥&quot;* #,##0.00_ ;_ &quot;¥&quot;* \-#,##0.00_ ;_ &quot;¥&quot;* &quot;-&quot;??_ ;_ @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4" formatCode="_ &quot;¥&quot;* #,##0.00_ ;_ &quot;¥&quot;* \-#,##0.00_ ;_ &quot;¥&quot;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34" formatCode="_ &quot;¥&quot;* #,##0.00_ ;_ &quot;¥&quot;* \-#,##0.00_ ;_ &quot;¥&quot;* &quot;-&quot;??_ ;_ @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4" formatCode="_ &quot;¥&quot;* #,##0.00_ ;_ &quot;¥&quot;* \-#,##0.00_ ;_ &quot;¥&quot;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8" formatCode="_(&quot;$&quot;* #,##0.00_);_(&quot;$&quot;* &quot;¥&quot;\(#,##0.00&quot;¥&quot;\);_(&quot;$&quot;* &quot;-&quot;??_);_(@_)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Meiryo UI"/>
        <family val="3"/>
        <charset val="128"/>
        <scheme val="none"/>
      </font>
      <numFmt numFmtId="179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34" formatCode="_ &quot;¥&quot;* #,##0.00_ ;_ &quot;¥&quot;* \-#,##0.00_ ;_ &quot;¥&quot;* &quot;-&quot;??_ ;_ @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4" formatCode="_ &quot;¥&quot;* #,##0.00_ ;_ &quot;¥&quot;* \-#,##0.00_ ;_ &quot;¥&quot;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34" formatCode="_ &quot;¥&quot;* #,##0.00_ ;_ &quot;¥&quot;* \-#,##0.00_ ;_ &quot;¥&quot;* &quot;-&quot;??_ ;_ @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4" formatCode="_ &quot;¥&quot;* #,##0.00_ ;_ &quot;¥&quot;* \-#,##0.00_ ;_ &quot;¥&quot;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178" formatCode="_(&quot;$&quot;* #,##0.00_);_(&quot;$&quot;* &quot;¥&quot;\(#,##0.00&quot;¥&quot;\);_(&quot;$&quot;* &quot;-&quot;??_);_(@_)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Meiryo UI"/>
        <family val="3"/>
        <charset val="128"/>
        <scheme val="none"/>
      </font>
      <numFmt numFmtId="179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34" formatCode="_ &quot;¥&quot;* #,##0.00_ ;_ &quot;¥&quot;* \-#,##0.00_ ;_ &quot;¥&quot;* &quot;-&quot;??_ ;_ @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4" formatCode="_ &quot;¥&quot;* #,##0.00_ ;_ &quot;¥&quot;* \-#,##0.00_ ;_ &quot;¥&quot;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numFmt numFmtId="34" formatCode="_ &quot;¥&quot;* #,##0.00_ ;_ &quot;¥&quot;* \-#,##0.00_ ;_ &quot;¥&quot;* &quot;-&quot;??_ ;_ @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34" formatCode="_ &quot;¥&quot;* #,##0.00_ ;_ &quot;¥&quot;* \-#,##0.00_ ;_ &quot;¥&quot;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0"/>
        <color theme="1" tint="0.14999847407452621"/>
        <name val="Meiryo UI"/>
        <family val="3"/>
        <charset val="12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Meiryo UI"/>
        <family val="3"/>
        <charset val="128"/>
        <scheme val="none"/>
      </font>
      <alignment vertical="center" textRotation="0" wrapText="0" indent="0" justifyLastLine="0" shrinkToFit="0" readingOrder="0"/>
    </dxf>
    <dxf>
      <font>
        <color rgb="FFC00000"/>
      </font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 val="0"/>
        <i val="0"/>
        <color theme="4" tint="-0.249977111117893"/>
      </font>
      <border>
        <top style="thin">
          <color theme="4"/>
        </top>
      </border>
    </dxf>
    <dxf>
      <font>
        <b val="0"/>
        <i val="0"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1" defaultTableStyle="TableStyleMedium2" defaultPivotStyle="PivotStyleLight16">
    <tableStyle name="大学生活費予算 2" pivot="0" count="7" xr9:uid="{00000000-0011-0000-FFFF-FFFF00000000}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firstColumnStripe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114299</xdr:rowOff>
    </xdr:from>
    <xdr:to>
      <xdr:col>5</xdr:col>
      <xdr:colOff>19049</xdr:colOff>
      <xdr:row>0</xdr:row>
      <xdr:rowOff>1065682</xdr:rowOff>
    </xdr:to>
    <xdr:pic>
      <xdr:nvPicPr>
        <xdr:cNvPr id="4" name="画像 3" descr="壁に寄りかかっている男性の写真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114299"/>
          <a:ext cx="7058025" cy="951383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342901</xdr:rowOff>
    </xdr:from>
    <xdr:to>
      <xdr:col>5</xdr:col>
      <xdr:colOff>0</xdr:colOff>
      <xdr:row>0</xdr:row>
      <xdr:rowOff>1000125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" y="342901"/>
          <a:ext cx="6343650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ja" sz="2400">
              <a:solidFill>
                <a:schemeClr val="accent5">
                  <a:lumMod val="50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毎月の</a:t>
          </a:r>
          <a:r>
            <a:rPr lang="ja" sz="2400" baseline="0">
              <a:solidFill>
                <a:schemeClr val="accent5">
                  <a:lumMod val="50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大学生活費</a:t>
          </a:r>
          <a:endParaRPr lang="en-US" sz="2400">
            <a:solidFill>
              <a:schemeClr val="accent5">
                <a:lumMod val="50000"/>
              </a:schemeClr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表_学費" displayName="表_学費" ref="B6:E10" totalsRowCount="1" headerRowDxfId="32" dataDxfId="31" totalsRowDxfId="30">
  <tableColumns count="4">
    <tableColumn id="1" xr3:uid="{00000000-0010-0000-0000-000001000000}" name="項目" totalsRowLabel="合計" dataDxfId="29" totalsRowDxfId="28"/>
    <tableColumn id="2" xr3:uid="{00000000-0010-0000-0000-000002000000}" name="予算" totalsRowFunction="sum" dataDxfId="27" totalsRowDxfId="26"/>
    <tableColumn id="3" xr3:uid="{00000000-0010-0000-0000-000003000000}" name="支出実績" totalsRowFunction="sum" dataDxfId="25" totalsRowDxfId="24"/>
    <tableColumn id="4" xr3:uid="{00000000-0010-0000-0000-000004000000}" name="メモ" dataDxfId="23" totalsRowDxfId="22"/>
  </tableColumns>
  <tableStyleInfo name="大学生活費予算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表_生活費" displayName="表_生活費" ref="B13:E22" totalsRowCount="1" headerRowDxfId="21" dataDxfId="20" totalsRowDxfId="19">
  <tableColumns count="4">
    <tableColumn id="1" xr3:uid="{00000000-0010-0000-0100-000001000000}" name="項目" totalsRowLabel="合計" dataDxfId="18" totalsRowDxfId="17"/>
    <tableColumn id="2" xr3:uid="{00000000-0010-0000-0100-000002000000}" name="予算" totalsRowFunction="sum" dataDxfId="16" totalsRowDxfId="15"/>
    <tableColumn id="3" xr3:uid="{00000000-0010-0000-0100-000003000000}" name="支出実績" totalsRowFunction="sum" dataDxfId="14" totalsRowDxfId="13"/>
    <tableColumn id="4" xr3:uid="{00000000-0010-0000-0100-000004000000}" name="メモ" dataDxfId="12" totalsRowDxfId="11"/>
  </tableColumns>
  <tableStyleInfo name="大学生活費予算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表_個人経費" displayName="表_個人経費" ref="B25:E30" totalsRowCount="1" headerRowDxfId="10" dataDxfId="9" totalsRowDxfId="8">
  <tableColumns count="4">
    <tableColumn id="1" xr3:uid="{00000000-0010-0000-0200-000001000000}" name="項目" totalsRowLabel="合計" dataDxfId="7" totalsRowDxfId="6"/>
    <tableColumn id="2" xr3:uid="{00000000-0010-0000-0200-000002000000}" name="予算" totalsRowFunction="sum" dataDxfId="5" totalsRowDxfId="4"/>
    <tableColumn id="3" xr3:uid="{00000000-0010-0000-0200-000003000000}" name="支出実績" totalsRowFunction="sum" dataDxfId="3" totalsRowDxfId="2"/>
    <tableColumn id="4" xr3:uid="{00000000-0010-0000-0200-000004000000}" name="メモ" dataDxfId="1" totalsRowDxfId="0"/>
  </tableColumns>
  <tableStyleInfo name="大学生活費予算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9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0"/>
  <sheetViews>
    <sheetView showGridLines="0" showRowColHeaders="0" tabSelected="1" workbookViewId="0"/>
  </sheetViews>
  <sheetFormatPr defaultColWidth="9.109375" defaultRowHeight="18" customHeight="1" x14ac:dyDescent="0.25"/>
  <cols>
    <col min="1" max="1" width="1.5546875" style="8" customWidth="1"/>
    <col min="2" max="2" width="24.6640625" style="8" customWidth="1"/>
    <col min="3" max="3" width="14.6640625" style="9" customWidth="1"/>
    <col min="4" max="4" width="14.6640625" style="8" customWidth="1"/>
    <col min="5" max="5" width="28.109375" style="8" customWidth="1"/>
    <col min="6" max="10" width="1.6640625" style="8" customWidth="1"/>
    <col min="11" max="16384" width="9.109375" style="8"/>
  </cols>
  <sheetData>
    <row r="1" spans="2:6" s="1" customFormat="1" ht="109.5" customHeight="1" x14ac:dyDescent="0.25">
      <c r="C1" s="2"/>
      <c r="F1" s="1" t="s">
        <v>25</v>
      </c>
    </row>
    <row r="2" spans="2:6" s="5" customFormat="1" ht="16.5" customHeight="1" x14ac:dyDescent="0.25">
      <c r="B2" s="3" t="s">
        <v>0</v>
      </c>
      <c r="C2" s="4" t="s">
        <v>21</v>
      </c>
      <c r="D2" s="3"/>
      <c r="E2" s="3" t="str">
        <f>"費やされるお金のパーセンテージ :" &amp; TEXT(E3,"0%")</f>
        <v>費やされるお金のパーセンテージ :52%</v>
      </c>
    </row>
    <row r="3" spans="2:6" ht="30" customHeight="1" x14ac:dyDescent="0.25">
      <c r="B3" s="6">
        <f>表_学費[[#Totals],[予算]]+表_生活費[[#Totals],[予算]]+表_個人経費[[#Totals],[予算]]</f>
        <v>2430</v>
      </c>
      <c r="C3" s="19">
        <f>表_学費[[#Totals],[支出実績]]+表_生活費[[#Totals],[支出実績]]+表_個人経費[[#Totals],[支出実績]]</f>
        <v>1260</v>
      </c>
      <c r="D3" s="19"/>
      <c r="E3" s="7">
        <f>C3/B3</f>
        <v>0.51851851851851849</v>
      </c>
    </row>
    <row r="4" spans="2:6" ht="24" customHeight="1" x14ac:dyDescent="0.25"/>
    <row r="5" spans="2:6" ht="26.1" customHeight="1" x14ac:dyDescent="0.25">
      <c r="B5" s="10" t="s">
        <v>1</v>
      </c>
      <c r="C5" s="11"/>
      <c r="D5" s="11"/>
      <c r="E5" s="12"/>
    </row>
    <row r="6" spans="2:6" s="5" customFormat="1" ht="18" customHeight="1" x14ac:dyDescent="0.25">
      <c r="B6" s="13" t="s">
        <v>2</v>
      </c>
      <c r="C6" s="13" t="s">
        <v>22</v>
      </c>
      <c r="D6" s="13" t="s">
        <v>23</v>
      </c>
      <c r="E6" s="14" t="s">
        <v>24</v>
      </c>
    </row>
    <row r="7" spans="2:6" ht="18" customHeight="1" x14ac:dyDescent="0.25">
      <c r="B7" s="15" t="s">
        <v>3</v>
      </c>
      <c r="C7" s="16">
        <v>800</v>
      </c>
      <c r="D7" s="16">
        <v>800</v>
      </c>
      <c r="E7" s="15"/>
    </row>
    <row r="8" spans="2:6" ht="18" customHeight="1" x14ac:dyDescent="0.25">
      <c r="B8" s="15" t="s">
        <v>4</v>
      </c>
      <c r="C8" s="16">
        <v>300</v>
      </c>
      <c r="D8" s="16">
        <v>300</v>
      </c>
      <c r="E8" s="15"/>
    </row>
    <row r="9" spans="2:6" ht="18" customHeight="1" x14ac:dyDescent="0.25">
      <c r="B9" s="15" t="s">
        <v>5</v>
      </c>
      <c r="C9" s="16">
        <v>150</v>
      </c>
      <c r="D9" s="16"/>
      <c r="E9" s="15"/>
    </row>
    <row r="10" spans="2:6" ht="18" customHeight="1" x14ac:dyDescent="0.25">
      <c r="B10" s="15" t="s">
        <v>6</v>
      </c>
      <c r="C10" s="16">
        <f>SUBTOTAL(109,表_学費[予算])</f>
        <v>1250</v>
      </c>
      <c r="D10" s="16">
        <f>SUBTOTAL(109,表_学費[支出実績])</f>
        <v>1100</v>
      </c>
      <c r="E10" s="15"/>
    </row>
    <row r="11" spans="2:6" ht="26.1" customHeight="1" x14ac:dyDescent="0.25"/>
    <row r="12" spans="2:6" ht="26.1" customHeight="1" x14ac:dyDescent="0.25">
      <c r="B12" s="10" t="s">
        <v>7</v>
      </c>
      <c r="C12" s="17"/>
      <c r="D12" s="18"/>
      <c r="E12" s="18"/>
    </row>
    <row r="13" spans="2:6" s="5" customFormat="1" ht="18" customHeight="1" x14ac:dyDescent="0.25">
      <c r="B13" s="13" t="s">
        <v>2</v>
      </c>
      <c r="C13" s="13" t="s">
        <v>22</v>
      </c>
      <c r="D13" s="13" t="s">
        <v>23</v>
      </c>
      <c r="E13" s="14" t="s">
        <v>24</v>
      </c>
    </row>
    <row r="14" spans="2:6" ht="18" customHeight="1" x14ac:dyDescent="0.25">
      <c r="B14" s="15" t="s">
        <v>8</v>
      </c>
      <c r="C14" s="16">
        <v>280</v>
      </c>
      <c r="D14" s="16"/>
      <c r="E14" s="15"/>
    </row>
    <row r="15" spans="2:6" ht="18" customHeight="1" x14ac:dyDescent="0.25">
      <c r="B15" s="15" t="s">
        <v>9</v>
      </c>
      <c r="C15" s="16">
        <v>200</v>
      </c>
      <c r="D15" s="16">
        <v>20</v>
      </c>
      <c r="E15" s="15"/>
    </row>
    <row r="16" spans="2:6" ht="18" customHeight="1" x14ac:dyDescent="0.25">
      <c r="B16" s="15" t="s">
        <v>10</v>
      </c>
      <c r="C16" s="16">
        <v>50</v>
      </c>
      <c r="D16" s="16">
        <v>10</v>
      </c>
      <c r="E16" s="15"/>
    </row>
    <row r="17" spans="2:5" ht="18" customHeight="1" x14ac:dyDescent="0.25">
      <c r="B17" s="15" t="s">
        <v>11</v>
      </c>
      <c r="C17" s="16">
        <v>110</v>
      </c>
      <c r="D17" s="16">
        <v>50</v>
      </c>
      <c r="E17" s="15"/>
    </row>
    <row r="18" spans="2:5" ht="18" customHeight="1" x14ac:dyDescent="0.25">
      <c r="B18" s="15" t="s">
        <v>12</v>
      </c>
      <c r="C18" s="16">
        <v>35</v>
      </c>
      <c r="D18" s="16"/>
      <c r="E18" s="15"/>
    </row>
    <row r="19" spans="2:5" ht="18" customHeight="1" x14ac:dyDescent="0.25">
      <c r="B19" s="15" t="s">
        <v>13</v>
      </c>
      <c r="C19" s="16">
        <v>40</v>
      </c>
      <c r="D19" s="16"/>
      <c r="E19" s="15"/>
    </row>
    <row r="20" spans="2:5" ht="18" customHeight="1" x14ac:dyDescent="0.25">
      <c r="B20" s="15" t="s">
        <v>14</v>
      </c>
      <c r="C20" s="16">
        <v>55</v>
      </c>
      <c r="D20" s="16"/>
      <c r="E20" s="15"/>
    </row>
    <row r="21" spans="2:5" ht="18" customHeight="1" x14ac:dyDescent="0.25">
      <c r="B21" s="15" t="s">
        <v>15</v>
      </c>
      <c r="C21" s="16">
        <v>300</v>
      </c>
      <c r="D21" s="16">
        <v>20</v>
      </c>
      <c r="E21" s="15"/>
    </row>
    <row r="22" spans="2:5" ht="18" customHeight="1" x14ac:dyDescent="0.25">
      <c r="B22" s="15" t="s">
        <v>6</v>
      </c>
      <c r="C22" s="16">
        <f>SUBTOTAL(109,表_生活費[予算])</f>
        <v>1070</v>
      </c>
      <c r="D22" s="16">
        <f>SUBTOTAL(109,表_生活費[支出実績])</f>
        <v>100</v>
      </c>
      <c r="E22" s="15"/>
    </row>
    <row r="23" spans="2:5" ht="26.1" customHeight="1" x14ac:dyDescent="0.25"/>
    <row r="24" spans="2:5" ht="26.1" customHeight="1" x14ac:dyDescent="0.25">
      <c r="B24" s="10" t="s">
        <v>16</v>
      </c>
      <c r="C24" s="17"/>
      <c r="D24" s="18"/>
      <c r="E24" s="18"/>
    </row>
    <row r="25" spans="2:5" s="5" customFormat="1" ht="18" customHeight="1" x14ac:dyDescent="0.25">
      <c r="B25" s="13" t="s">
        <v>2</v>
      </c>
      <c r="C25" s="13" t="s">
        <v>22</v>
      </c>
      <c r="D25" s="13" t="s">
        <v>23</v>
      </c>
      <c r="E25" s="14" t="s">
        <v>24</v>
      </c>
    </row>
    <row r="26" spans="2:5" ht="18" customHeight="1" x14ac:dyDescent="0.25">
      <c r="B26" s="15" t="s">
        <v>17</v>
      </c>
      <c r="C26" s="16">
        <v>30</v>
      </c>
      <c r="D26" s="16"/>
      <c r="E26" s="15"/>
    </row>
    <row r="27" spans="2:5" ht="18" customHeight="1" x14ac:dyDescent="0.25">
      <c r="B27" s="15" t="s">
        <v>18</v>
      </c>
      <c r="C27" s="16">
        <v>30</v>
      </c>
      <c r="D27" s="16"/>
      <c r="E27" s="15"/>
    </row>
    <row r="28" spans="2:5" ht="18" customHeight="1" x14ac:dyDescent="0.25">
      <c r="B28" s="15" t="s">
        <v>19</v>
      </c>
      <c r="C28" s="16">
        <v>50</v>
      </c>
      <c r="D28" s="16">
        <v>60</v>
      </c>
      <c r="E28" s="15"/>
    </row>
    <row r="29" spans="2:5" ht="18" customHeight="1" x14ac:dyDescent="0.25">
      <c r="B29" s="15" t="s">
        <v>20</v>
      </c>
      <c r="C29" s="16">
        <v>0</v>
      </c>
      <c r="D29" s="16"/>
      <c r="E29" s="15"/>
    </row>
    <row r="30" spans="2:5" ht="18" customHeight="1" x14ac:dyDescent="0.25">
      <c r="B30" s="15" t="s">
        <v>6</v>
      </c>
      <c r="C30" s="16">
        <f>SUBTOTAL(109,表_個人経費[予算])</f>
        <v>110</v>
      </c>
      <c r="D30" s="16">
        <f>SUBTOTAL(109,表_個人経費[支出実績])</f>
        <v>60</v>
      </c>
      <c r="E30" s="15"/>
    </row>
  </sheetData>
  <mergeCells count="1">
    <mergeCell ref="C3:D3"/>
  </mergeCells>
  <phoneticPr fontId="27"/>
  <conditionalFormatting sqref="E3">
    <cfRule type="dataBar" priority="4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{0929F743-6ED7-473A-8DEC-06EC00427990}</x14:id>
        </ext>
      </extLst>
    </cfRule>
  </conditionalFormatting>
  <conditionalFormatting sqref="C3:D3">
    <cfRule type="expression" dxfId="34" priority="2">
      <formula>$C$3&gt;$B$3</formula>
    </cfRule>
  </conditionalFormatting>
  <conditionalFormatting sqref="D7:D10 D14:D22 D26:D29">
    <cfRule type="expression" dxfId="33" priority="1">
      <formula>D7&gt;C7</formula>
    </cfRule>
  </conditionalFormatting>
  <dataValidations count="8">
    <dataValidation allowBlank="1" showInputMessage="1" showErrorMessage="1" promptTitle="毎月の大学生活費予算" prompt="このテンプレートでは、毎月の大学生活費予算に対して、実際の支出を追跡します。_x000a__x000a_3 つの表に支出項目と予算を入力します。お金を使ったら支出実績列を更新します。_x000a_" sqref="A1" xr:uid="{00000000-0002-0000-0000-000000000000}"/>
    <dataValidation allowBlank="1" showInputMessage="1" showErrorMessage="1" prompt="このセルでは毎月の予算の合計が計算されます" sqref="B3" xr:uid="{00000000-0002-0000-0000-000001000000}"/>
    <dataValidation allowBlank="1" showInputMessage="1" showErrorMessage="1" prompt="このセルでは支出実績の合計が計算されます" sqref="C3:D3" xr:uid="{00000000-0002-0000-0000-000002000000}"/>
    <dataValidation allowBlank="1" showInputMessage="1" showErrorMessage="1" prompt="このバーには合計予算に対して使ったお金の割合が表示されます" sqref="E3" xr:uid="{00000000-0002-0000-0000-000003000000}"/>
    <dataValidation allowBlank="1" showInputMessage="1" showErrorMessage="1" prompt="この列の下には支出項目を入力します" sqref="B6 B13 B25" xr:uid="{00000000-0002-0000-0000-000004000000}"/>
    <dataValidation allowBlank="1" showInputMessage="1" showErrorMessage="1" prompt="この列の下には項目ごとの予算を入力します" sqref="C6 C13 C25" xr:uid="{00000000-0002-0000-0000-000005000000}"/>
    <dataValidation allowBlank="1" showInputMessage="1" showErrorMessage="1" prompt="この列の下には項目ごとの支出実績を入力します" sqref="D6 D13 D25" xr:uid="{00000000-0002-0000-0000-000006000000}"/>
    <dataValidation allowBlank="1" showInputMessage="1" showErrorMessage="1" prompt="この列の下には項目についてのメモを入力します" sqref="E6 E13 E25" xr:uid="{00000000-0002-0000-0000-000007000000}"/>
  </dataValidations>
  <pageMargins left="0.7" right="0.7" top="0.5" bottom="0.5" header="0.3" footer="0.3"/>
  <pageSetup paperSize="9" orientation="portrait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29F743-6ED7-473A-8DEC-06EC004279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77BA-83AC-41D8-8806-534A8F79F2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6C8AC-89E1-4943-9923-7B068C4CD10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E89F715-A0B4-47D8-A007-8B14AA885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毎月の大学生活費予算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2018-12-17T04:40:41Z</dcterms:created>
  <dcterms:modified xsi:type="dcterms:W3CDTF">2019-05-31T08:56:34Z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