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1600" windowHeight="10350"/>
  </bookViews>
  <sheets>
    <sheet name="小切手台帳" sheetId="7" r:id="rId1"/>
  </sheets>
  <definedNames>
    <definedName name="CategoryLookup">概要[カテゴリ]</definedName>
    <definedName name="ColumnTitle1">台帳[[#Headers],[小切手 '#]]</definedName>
    <definedName name="RowTitleRegion1..I1">小切手台帳!$D$1</definedName>
    <definedName name="Title1">概要[[#Headers],[カテゴリ]]</definedName>
  </definedNames>
  <calcPr calcId="17102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<sst xmlns="http://schemas.openxmlformats.org/spreadsheetml/2006/main" count="33" uniqueCount="24">
  <si>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小切手台帳</t>
  </si>
  <si>
    <t>支出の概要</t>
  </si>
  <si>
    <t>カテゴリ</t>
  </si>
  <si>
    <t>預金</t>
  </si>
  <si>
    <t>食料品</t>
  </si>
  <si>
    <t>娯楽</t>
  </si>
  <si>
    <t>学校</t>
  </si>
  <si>
    <t>公共機関</t>
  </si>
  <si>
    <t>その他</t>
  </si>
  <si>
    <t>合計</t>
  </si>
  <si>
    <t>現在の残高</t>
  </si>
  <si>
    <t>小切手 #</t>
  </si>
  <si>
    <t>デビット カード</t>
  </si>
  <si>
    <t>日付</t>
  </si>
  <si>
    <t>説明</t>
  </si>
  <si>
    <t>期首残高</t>
  </si>
  <si>
    <t>入学手続き</t>
  </si>
  <si>
    <t>City Power &amp; Light</t>
  </si>
  <si>
    <t>学校用品</t>
  </si>
  <si>
    <t>食料品店</t>
  </si>
  <si>
    <t>Southridge Video</t>
  </si>
  <si>
    <t>出金 (-)</t>
  </si>
  <si>
    <t>預金 (+)</t>
  </si>
  <si>
    <t>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</si>
</sst>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¥&quot;#,##0;&quot;¥&quot;\-#,##0"/>
    <numFmt numFmtId="165" formatCode="#,##0.00\ &quot;¥&quot;"/>
    <numFmt numFmtId="166" formatCode="&quot;¥&quot;#,##0.00;\-&quot;¥&quot;#,##0.00"/>
    <numFmt numFmtId="167" formatCode="yyyy/mm/dd"/>
  </numFmts>
  <fonts count="23">
    <font>
      <sz val="11"/>
      <color theme="3"/>
      <name val="Meiryo UI"/>
      <family val="3"/>
      <charset val="128"/>
    </font>
    <font>
      <sz val="6"/>
      <name val="Calibri"/>
      <family val="3"/>
      <charset val="128"/>
      <scheme val="minor"/>
    </font>
    <font>
      <sz val="11"/>
      <color theme="3"/>
      <name val="Meiryo UI"/>
      <family val="3"/>
      <charset val="128"/>
    </font>
    <font>
      <b/>
      <sz val="26"/>
      <color theme="3"/>
      <name val="Meiryo UI"/>
      <family val="3"/>
      <charset val="128"/>
    </font>
    <font>
      <b/>
      <sz val="18"/>
      <color theme="2"/>
      <name val="Meiryo UI"/>
      <family val="3"/>
      <charset val="128"/>
    </font>
    <font>
      <b/>
      <sz val="11"/>
      <color theme="2"/>
      <name val="Meiryo UI"/>
      <family val="3"/>
      <charset val="128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rgb="FF006100"/>
      <name val="Meiryo UI"/>
      <family val="2"/>
    </font>
    <font>
      <b/>
      <sz val="12"/>
      <color theme="2"/>
      <name val="Meiryo UI"/>
      <family val="2"/>
    </font>
    <font>
      <b/>
      <sz val="18"/>
      <color theme="2"/>
      <name val="Meiryo UI"/>
      <family val="2"/>
    </font>
    <font>
      <b/>
      <sz val="11"/>
      <color theme="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26"/>
      <color theme="3"/>
      <name val="Meiryo UI"/>
      <family val="2"/>
    </font>
    <font>
      <b/>
      <sz val="36"/>
      <color theme="2"/>
      <name val="Meiryo UI"/>
      <family val="2"/>
    </font>
    <font>
      <sz val="11"/>
      <color rgb="FFFF0000"/>
      <name val="Meiryo UI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 wrapText="1" indent="2"/>
    </xf>
    <xf numFmtId="0" fontId="20" fillId="3" borderId="0" applyNumberFormat="0" applyBorder="0" applyProtection="0">
      <alignment horizontal="left" vertical="center"/>
    </xf>
    <xf numFmtId="0" fontId="12" fillId="2" borderId="0" applyNumberFormat="0" applyProtection="0">
      <alignment horizontal="right" vertical="center"/>
    </xf>
    <xf numFmtId="0" fontId="13" fillId="2" borderId="1" applyNumberFormat="0" applyProtection="0">
      <alignment horizontal="left" vertical="center" indent="2"/>
    </xf>
    <xf numFmtId="0" fontId="14" fillId="2" borderId="0" applyNumberFormat="0" applyProtection="0">
      <alignment horizontal="right" vertical="center" indent="5"/>
    </xf>
    <xf numFmtId="164" fontId="2" fillId="0" borderId="0" applyFill="0" applyBorder="0" applyProtection="0">
      <alignment horizontal="right" vertical="center" indent="5"/>
    </xf>
    <xf numFmtId="164" fontId="2" fillId="0" borderId="0" applyFill="0" applyBorder="0" applyProtection="0">
      <alignment horizontal="right" vertical="center"/>
    </xf>
    <xf numFmtId="14" fontId="2" fillId="0" borderId="0" applyFill="0" applyBorder="0">
      <alignment horizontal="right" vertical="center" indent="1"/>
    </xf>
    <xf numFmtId="0" fontId="15" fillId="3" borderId="0" applyNumberFormat="0" applyFill="0" applyBorder="0" applyProtection="0">
      <alignment horizontal="right" vertical="center"/>
    </xf>
    <xf numFmtId="0" fontId="7" fillId="2" borderId="0" applyNumberFormat="0" applyBorder="0" applyProtection="0">
      <alignment horizontal="left" wrapText="1" indent="2"/>
    </xf>
    <xf numFmtId="165" fontId="21" fillId="2" borderId="1" applyProtection="0">
      <alignment horizontal="right" vertical="center"/>
    </xf>
    <xf numFmtId="0" fontId="2" fillId="0" borderId="0" applyNumberFormat="0" applyFill="0" applyBorder="0">
      <alignment horizontal="right" vertical="center" indent="5"/>
    </xf>
    <xf numFmtId="40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2" applyNumberFormat="0" applyAlignment="0" applyProtection="0"/>
    <xf numFmtId="0" fontId="19" fillId="8" borderId="3" applyNumberFormat="0" applyAlignment="0" applyProtection="0"/>
    <xf numFmtId="0" fontId="9" fillId="8" borderId="2" applyNumberFormat="0" applyAlignment="0" applyProtection="0"/>
    <xf numFmtId="0" fontId="17" fillId="0" borderId="4" applyNumberFormat="0" applyFill="0" applyAlignment="0" applyProtection="0"/>
    <xf numFmtId="0" fontId="10" fillId="9" borderId="5" applyNumberFormat="0" applyAlignment="0" applyProtection="0"/>
    <xf numFmtId="0" fontId="22" fillId="0" borderId="0" applyNumberFormat="0" applyFill="0" applyBorder="0" applyAlignment="0" applyProtection="0"/>
    <xf numFmtId="0" fontId="2" fillId="10" borderId="6" applyNumberFormat="0" applyFont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164" fontId="0" fillId="0" borderId="0" xfId="5" applyFont="1" applyFill="1" applyBorder="1">
      <alignment horizontal="right" vertical="center" indent="5"/>
    </xf>
    <xf numFmtId="0" fontId="15" fillId="0" borderId="0" xfId="8" applyFill="1">
      <alignment horizontal="right" vertical="center"/>
    </xf>
    <xf numFmtId="0" fontId="2" fillId="0" borderId="0" xfId="11" applyFill="1">
      <alignment horizontal="right" vertical="center" indent="5"/>
    </xf>
    <xf numFmtId="0" fontId="2" fillId="0" borderId="0" xfId="0" applyFont="1" applyFill="1" applyBorder="1">
      <alignment horizontal="left" vertical="center" wrapText="1" indent="2"/>
    </xf>
    <xf numFmtId="0" fontId="5" fillId="2" borderId="0" xfId="4" applyFont="1">
      <alignment horizontal="right" vertical="center" indent="5"/>
    </xf>
    <xf numFmtId="164" fontId="2" fillId="0" borderId="0" xfId="5" applyFont="1" applyFill="1" applyBorder="1">
      <alignment horizontal="right" vertical="center" indent="5"/>
    </xf>
    <xf numFmtId="164" fontId="2" fillId="0" borderId="0" xfId="5" applyFill="1" applyBorder="1">
      <alignment horizontal="right" vertical="center" indent="5"/>
    </xf>
    <xf numFmtId="167" fontId="0" fillId="0" borderId="0" xfId="7" applyNumberFormat="1" applyFont="1" applyFill="1" applyBorder="1">
      <alignment horizontal="right" vertical="center" indent="1"/>
    </xf>
    <xf numFmtId="166" fontId="21" fillId="2" borderId="1" xfId="10" applyNumberFormat="1">
      <alignment horizontal="right" vertical="center"/>
    </xf>
    <xf numFmtId="0" fontId="3" fillId="3" borderId="0" xfId="1" applyFont="1" applyBorder="1">
      <alignment horizontal="left" vertical="center"/>
    </xf>
    <xf numFmtId="0" fontId="12" fillId="2" borderId="0" xfId="2" applyNumberFormat="1">
      <alignment horizontal="right" vertical="center"/>
    </xf>
    <xf numFmtId="0" fontId="4" fillId="2" borderId="1" xfId="3" applyFont="1">
      <alignment horizontal="left" vertical="center" indent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2" builtinId="3" customBuiltin="1"/>
    <cellStyle name="Comma [0]" xfId="13" builtinId="6" customBuiltin="1"/>
    <cellStyle name="Currency" xfId="6" builtinId="4" customBuiltin="1"/>
    <cellStyle name="Currency [0]" xfId="5" builtinId="7" customBuiltin="1"/>
    <cellStyle name="Explanatory Text" xfId="9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1" builtinId="15" customBuiltin="1"/>
    <cellStyle name="Total" xfId="10" builtinId="25" customBuiltin="1"/>
    <cellStyle name="Warning Text" xfId="23" builtinId="11" customBuiltin="1"/>
    <cellStyle name="日付" xfId="7"/>
    <cellStyle name="残高の見出し" xfId="11"/>
  </cellStyles>
  <dxfs count="14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CheckRegister" defaultPivotStyle="PivotStyleLight16">
    <tableStyle name="小切手台帳の概要" pivot="0" count="4">
      <tableStyleElement type="wholeTable" dxfId="13"/>
      <tableStyleElement type="headerRow" dxfId="12"/>
      <tableStyleElement type="firstRowStripe" dxfId="11"/>
      <tableStyleElement type="secondRowStripe" dxfId="10"/>
    </tableStyle>
    <tableStyle name="CheckRegister" pivot="0" count="3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台帳" displayName="台帳" ref="D2:J8">
  <tableColumns count="7">
    <tableColumn id="1" name="小切手 #" totalsRowLabel="Totals"/>
    <tableColumn id="6" name="日付"/>
    <tableColumn id="7" name="説明" totalsRowDxfId="5"/>
    <tableColumn id="2" name="カテゴリ" totalsRowDxfId="4"/>
    <tableColumn id="3" name="出金 (-)" totalsRowFunction="sum"/>
    <tableColumn id="4" name="預金 (+)" totalsRowFunction="sum"/>
    <tableColumn id="5" name="残高" totalsRowFunction="custom">
      <calculatedColumnFormula>IF(ISBLANK(台帳[[#This Row],[出金 (-)]]),J2+台帳[[#This Row],[預金 (+)]],J2-台帳[[#This Row],[出金 (-)]])</calculatedColumnFormula>
      <totalsRowFormula>台帳[[#Totals],[預金 (+)]]-台帳[[#Totals],[出金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Summary="この表に、小切手の番号、日付、取引の説明、カテゴリ、出金額、預金額を入力します。残高は自動的に計算されます"/>
    </ext>
  </extLst>
</table>
</file>

<file path=xl/tables/table2.xml><?xml version="1.0" encoding="utf-8"?>
<table xmlns="http://schemas.openxmlformats.org/spreadsheetml/2006/main" id="3" name="概要" displayName="概要" ref="B3:C9" totalsRowShown="0" headerRowDxfId="3" dataDxfId="2">
  <tableColumns count="2">
    <tableColumn id="1" name="カテゴリ" dataDxfId="1"/>
    <tableColumn id="2" name="合計" dataDxfId="0">
      <calculatedColumnFormula>SUMIF(台帳[カテゴリ],"=" &amp;概要[[#This Row],[カテゴリ]],台帳[出金 (-)])</calculatedColumnFormula>
    </tableColumn>
  </tableColumns>
  <tableStyleInfo name="小切手台帳の概要" showFirstColumn="0" showLastColumn="0" showRowStripes="0" showColumnStripes="0"/>
  <extLst>
    <ext xmlns:x14="http://schemas.microsoft.com/office/spreadsheetml/2009/9/main" uri="{504A1905-F514-4f6f-8877-14C23A59335A}">
      <x14:table altTextSummary="このテーブルに、カテゴリの項目を入力します。合計は自動的に更新されます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/>
  <cols>
    <col min="1" max="1" width="2.6640625" customWidth="1"/>
    <col min="2" max="2" width="19.6640625" style="3" customWidth="1"/>
    <col min="3" max="3" width="21.44140625" style="3" customWidth="1"/>
    <col min="4" max="4" width="15.33203125" customWidth="1"/>
    <col min="5" max="5" width="15.109375" customWidth="1"/>
    <col min="6" max="6" width="30.6640625" customWidth="1"/>
    <col min="7" max="7" width="18.6640625" customWidth="1"/>
    <col min="8" max="9" width="14.88671875" customWidth="1"/>
    <col min="10" max="10" width="28.5546875" customWidth="1"/>
    <col min="11" max="11" width="2.6640625" customWidth="1"/>
  </cols>
  <sheetData>
    <row r="1" spans="2:10" ht="54" customHeight="1">
      <c r="B1" s="14" t="s">
        <v>0</v>
      </c>
      <c r="C1" s="14"/>
      <c r="D1" s="15" t="s">
        <v>10</v>
      </c>
      <c r="E1" s="15"/>
      <c r="F1" s="15"/>
      <c r="G1" s="15"/>
      <c r="H1" s="15"/>
      <c r="I1" s="13">
        <f>SUM(台帳[預金 (+)])-SUM(台帳[出金 (-)])</f>
        <v>1617</v>
      </c>
      <c r="J1" s="13"/>
    </row>
    <row r="2" spans="2:10" ht="33" customHeight="1">
      <c r="B2" s="16" t="s">
        <v>1</v>
      </c>
      <c r="C2" s="16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>
      <c r="B3" s="4" t="s">
        <v>2</v>
      </c>
      <c r="C3" s="9" t="s">
        <v>9</v>
      </c>
      <c r="D3" s="4"/>
      <c r="E3" s="12">
        <f ca="1">TODAY()</f>
        <v>43285</v>
      </c>
      <c r="F3" s="2" t="s">
        <v>15</v>
      </c>
      <c r="G3" s="2" t="s">
        <v>3</v>
      </c>
      <c r="H3" s="1"/>
      <c r="I3" s="1">
        <v>2000</v>
      </c>
      <c r="J3" s="5">
        <f>台帳[[#This Row],[預金 (+)]]</f>
        <v>2000</v>
      </c>
    </row>
    <row r="4" spans="2:10" ht="30" customHeight="1">
      <c r="B4" s="8" t="s">
        <v>3</v>
      </c>
      <c r="C4" s="10">
        <f>IFERROR(SUMIF(台帳[カテゴリ],"=" &amp;概要[[#This Row],[カテゴリ]],台帳[預金 (+)]),"")</f>
        <v>2000</v>
      </c>
      <c r="D4" s="4" t="s">
        <v>12</v>
      </c>
      <c r="E4" s="12">
        <f ca="1">TODAY()+10</f>
        <v>43295</v>
      </c>
      <c r="F4" s="2" t="s">
        <v>16</v>
      </c>
      <c r="G4" s="2" t="s">
        <v>6</v>
      </c>
      <c r="H4" s="1">
        <v>225</v>
      </c>
      <c r="I4" s="1"/>
      <c r="J4" s="5">
        <f>IF(ISBLANK(台帳[[#This Row],[出金 (-)]]),J3+台帳[[#This Row],[預金 (+)]],J3-台帳[[#This Row],[出金 (-)]])</f>
        <v>1775</v>
      </c>
    </row>
    <row r="5" spans="2:10" ht="30" customHeight="1">
      <c r="B5" s="8" t="s">
        <v>4</v>
      </c>
      <c r="C5" s="11">
        <f>IFERROR(SUMIF(台帳[カテゴリ],"=" &amp;概要[[#This Row],[カテゴリ]],台帳[出金 (-)]),"")</f>
        <v>40</v>
      </c>
      <c r="D5" s="4">
        <v>1001</v>
      </c>
      <c r="E5" s="12">
        <f ca="1">TODAY()+30</f>
        <v>43315</v>
      </c>
      <c r="F5" s="2" t="s">
        <v>17</v>
      </c>
      <c r="G5" s="2" t="s">
        <v>7</v>
      </c>
      <c r="H5" s="1">
        <v>73</v>
      </c>
      <c r="I5" s="1"/>
      <c r="J5" s="5">
        <f>IF(ISBLANK(台帳[[#This Row],[出金 (-)]]),J4+台帳[[#This Row],[預金 (+)]],J4-台帳[[#This Row],[出金 (-)]])</f>
        <v>1702</v>
      </c>
    </row>
    <row r="6" spans="2:10" ht="30" customHeight="1">
      <c r="B6" s="8" t="s">
        <v>5</v>
      </c>
      <c r="C6" s="10">
        <f>IFERROR(SUMIF(台帳[カテゴリ],"=" &amp;概要[[#This Row],[カテゴリ]],台帳[出金 (-)]),"")</f>
        <v>7</v>
      </c>
      <c r="D6" s="4" t="s">
        <v>12</v>
      </c>
      <c r="E6" s="12">
        <f ca="1">TODAY()+40</f>
        <v>43325</v>
      </c>
      <c r="F6" s="2" t="s">
        <v>18</v>
      </c>
      <c r="G6" s="2" t="s">
        <v>6</v>
      </c>
      <c r="H6" s="1">
        <v>38</v>
      </c>
      <c r="I6" s="1"/>
      <c r="J6" s="5">
        <f>IF(ISBLANK(台帳[[#This Row],[出金 (-)]]),J5+台帳[[#This Row],[預金 (+)]],J5-台帳[[#This Row],[出金 (-)]])</f>
        <v>1664</v>
      </c>
    </row>
    <row r="7" spans="2:10" ht="30" customHeight="1">
      <c r="B7" s="8" t="s">
        <v>6</v>
      </c>
      <c r="C7" s="10">
        <f>IFERROR(SUMIF(台帳[カテゴリ],"=" &amp;概要[[#This Row],[カテゴリ]],台帳[出金 (-)]),"")</f>
        <v>263</v>
      </c>
      <c r="D7" s="4">
        <v>1002</v>
      </c>
      <c r="E7" s="12">
        <f ca="1">TODAY()+55</f>
        <v>43340</v>
      </c>
      <c r="F7" s="2" t="s">
        <v>19</v>
      </c>
      <c r="G7" s="2" t="s">
        <v>4</v>
      </c>
      <c r="H7" s="1">
        <v>40</v>
      </c>
      <c r="I7" s="1"/>
      <c r="J7" s="5">
        <f>IF(ISBLANK(台帳[[#This Row],[出金 (-)]]),J6+台帳[[#This Row],[預金 (+)]],J6-台帳[[#This Row],[出金 (-)]])</f>
        <v>1624</v>
      </c>
    </row>
    <row r="8" spans="2:10" ht="30" customHeight="1">
      <c r="B8" s="8" t="s">
        <v>7</v>
      </c>
      <c r="C8" s="10">
        <f>IFERROR(SUMIF(台帳[カテゴリ],"=" &amp;概要[[#This Row],[カテゴリ]],台帳[出金 (-)]),"")</f>
        <v>73</v>
      </c>
      <c r="D8" s="4" t="s">
        <v>12</v>
      </c>
      <c r="E8" s="12">
        <f ca="1">TODAY()+65</f>
        <v>43350</v>
      </c>
      <c r="F8" s="2" t="s">
        <v>20</v>
      </c>
      <c r="G8" s="2" t="s">
        <v>5</v>
      </c>
      <c r="H8" s="1">
        <v>7</v>
      </c>
      <c r="I8" s="1"/>
      <c r="J8" s="5">
        <f>IF(ISBLANK(台帳[[#This Row],[出金 (-)]]),J7+台帳[[#This Row],[預金 (+)]],J7-台帳[[#This Row],[出金 (-)]])</f>
        <v>1617</v>
      </c>
    </row>
    <row r="9" spans="2:10" ht="30" customHeight="1">
      <c r="B9" s="8" t="s">
        <v>8</v>
      </c>
      <c r="C9" s="10">
        <f>IFERROR(SUMIFS(台帳[出金 (-)],台帳[カテゴリ],概要[[#This Row],[カテゴリ]])+SUMIFS(台帳[出金 (-)],台帳[カテゴリ],""),"")</f>
        <v>0</v>
      </c>
    </row>
  </sheetData>
  <mergeCells count="4">
    <mergeCell ref="I1:J1"/>
    <mergeCell ref="B1:C1"/>
    <mergeCell ref="D1:H1"/>
    <mergeCell ref="B2:C2"/>
  </mergeCells>
  <phoneticPr fontId="1"/>
  <conditionalFormatting sqref="J3:J8">
    <cfRule type="expression" dxfId="6" priority="1">
      <formula>J3&lt;0</formula>
    </cfRule>
  </conditionalFormatting>
  <dataValidations count="15">
    <dataValidation type="list" errorStyle="warning" allowBlank="1" showInputMessage="1" showErrorMessage="1" error="リストからアイテムを選びます。[キャンセル] を選び、Alt キーを押しながら下矢印キーを押して、ドロップダウン リストを開き、Enter キーを押して選択します" sqref="G3:G8">
      <formula1>CategoryLookup</formula1>
    </dataValidation>
    <dataValidation allowBlank="1" showInputMessage="1" showErrorMessage="1" prompt="このセルに、このワークシートのタイトルが表示されます" sqref="B1:C1"/>
    <dataValidation allowBlank="1" showInputMessage="1" showErrorMessage="1" prompt="この見出しの下にあるこの列にカテゴリの項目が入ります" sqref="B3"/>
    <dataValidation allowBlank="1" showInputMessage="1" showErrorMessage="1" prompt="カテゴリの合計は、台帳表のエントリに基づいて、この見出しの下にあるこの列で自動的に更新されます" sqref="C3"/>
    <dataValidation allowBlank="1" showInputMessage="1" showErrorMessage="1" prompt="この見出しの下にあるこの列に小切手番号を入力します" sqref="D2"/>
    <dataValidation allowBlank="1" showInputMessage="1" showErrorMessage="1" prompt="この見出しの下にあるこの列に日付を入力します" sqref="E2"/>
    <dataValidation allowBlank="1" showInputMessage="1" showErrorMessage="1" prompt="この見出しの下にあるこの列に説明を入力します" sqref="F2"/>
    <dataValidation allowBlank="1" showInputMessage="1" showErrorMessage="1" prompt="現在の残高は、右側のセルで自動的に更新されます" sqref="D1:H1"/>
    <dataValidation allowBlank="1" showInputMessage="1" showErrorMessage="1" prompt="現在の残高は、このセルで自動的に更新されます。小切手台帳は、セル D2 から始まります" sqref="I1:J1"/>
    <dataValidation allowBlank="1" showInputMessage="1" showErrorMessage="1" prompt="この見出しの下にあるこの列でカテゴリを選択します。Alt キーを押しながら下矢印キーを押すと、ドロップダウンリストが開きます。Enter キーを押して選択します。カテゴリ リストは、左側の支出の概要のカテゴリに基づいています。" sqref="G2"/>
    <dataValidation allowBlank="1" showInputMessage="1" showErrorMessage="1" prompt="この見出しの下にあるこの列に出金額を入力します" sqref="H2"/>
    <dataValidation allowBlank="1" showInputMessage="1" showErrorMessage="1" prompt="この見出しの下にあるこの列に預金額を入力します" sqref="I2"/>
    <dataValidation allowBlank="1" showInputMessage="1" showErrorMessage="1" prompt="残高はこの見出しの下にあるこの列で自動計算されます" sqref="J2"/>
    <dataValidation allowBlank="1" showInputMessage="1" showErrorMessage="1" prompt="このワークシートで小切手台帳を作成します。" sqref="A1"/>
    <dataValidation allowBlank="1" showInputMessage="1" showErrorMessage="1" prompt="以下でカテゴリの変更、または新しいカテゴリの追加をします。そのカテゴリの右側の小切手台帳にエントリが追加されると、この要約で合計が自動的に更新されます" sqref="B2:C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小切手台帳</vt:lpstr>
      <vt:lpstr>CategoryLookup</vt:lpstr>
      <vt:lpstr>ColumnTitle1</vt:lpstr>
      <vt:lpstr>RowTitleRegion1..I1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2018-07-04T02:35:05Z</dcterms:created>
  <dcterms:modified xsi:type="dcterms:W3CDTF">2018-07-04T02:35:05Z</dcterms:modified>
</cp:coreProperties>
</file>