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0" yWindow="45" windowWidth="15480" windowHeight="11640" tabRatio="831" firstSheet="1" activeTab="1"/>
  </bookViews>
  <sheets>
    <sheet name="Indice" sheetId="1" r:id="rId1"/>
    <sheet name="Budget personale - Reddito nett" sheetId="2" r:id="rId2"/>
  </sheets>
  <definedNames>
    <definedName name="_xlnm.Print_Area" localSheetId="1">'Budget personale - Reddito nett'!$A$1:$G$47</definedName>
    <definedName name="_xlnm.Print_Area" localSheetId="0">Indice!$A$1:$E$43</definedName>
  </definedNames>
  <calcPr calcId="145621"/>
</workbook>
</file>

<file path=xl/calcChain.xml><?xml version="1.0" encoding="utf-8"?>
<calcChain xmlns="http://schemas.openxmlformats.org/spreadsheetml/2006/main">
  <c r="M28" i="2" l="1"/>
  <c r="L28" i="2"/>
  <c r="K28" i="2"/>
  <c r="J28" i="2"/>
  <c r="I28" i="2"/>
  <c r="H28" i="2"/>
  <c r="G28" i="2"/>
  <c r="F28" i="2"/>
  <c r="E28" i="2"/>
  <c r="D28" i="2"/>
  <c r="C28" i="2"/>
  <c r="B28" i="2"/>
  <c r="M30" i="2"/>
  <c r="L30" i="2"/>
  <c r="K30" i="2"/>
  <c r="J30" i="2"/>
  <c r="I30" i="2"/>
  <c r="H30" i="2"/>
  <c r="G30" i="2"/>
  <c r="F30" i="2"/>
  <c r="E30" i="2"/>
  <c r="D30" i="2"/>
  <c r="C30" i="2"/>
  <c r="B30" i="2"/>
  <c r="B18" i="2"/>
  <c r="M29" i="2" s="1"/>
  <c r="G22" i="2"/>
  <c r="G23" i="2" s="1"/>
  <c r="G7" i="2"/>
  <c r="B7" i="2"/>
  <c r="L27" i="2" s="1"/>
  <c r="H29" i="2" l="1"/>
  <c r="D29" i="2"/>
  <c r="L29" i="2"/>
  <c r="B29" i="2"/>
  <c r="F29" i="2"/>
  <c r="J29" i="2"/>
  <c r="C29" i="2"/>
  <c r="E29" i="2"/>
  <c r="G29" i="2"/>
  <c r="I29" i="2"/>
  <c r="K29" i="2"/>
  <c r="E27" i="2"/>
  <c r="G27" i="2"/>
  <c r="I27" i="2"/>
  <c r="K27" i="2"/>
  <c r="M27" i="2"/>
  <c r="C27" i="2"/>
  <c r="D27" i="2"/>
  <c r="F27" i="2"/>
  <c r="H27" i="2"/>
  <c r="J27" i="2"/>
  <c r="B27" i="2"/>
  <c r="B31" i="2" l="1"/>
  <c r="C26" i="2" s="1"/>
  <c r="C31" i="2" s="1"/>
  <c r="D26" i="2" s="1"/>
  <c r="D31" i="2" s="1"/>
  <c r="E26" i="2" s="1"/>
  <c r="E31" i="2" s="1"/>
  <c r="F26" i="2" s="1"/>
  <c r="F31" i="2" s="1"/>
  <c r="G26" i="2" s="1"/>
  <c r="G31" i="2" s="1"/>
  <c r="H26" i="2" s="1"/>
  <c r="H31" i="2" s="1"/>
  <c r="I26" i="2" s="1"/>
  <c r="I31" i="2" s="1"/>
  <c r="J26" i="2" s="1"/>
  <c r="J31" i="2" s="1"/>
  <c r="K26" i="2" s="1"/>
  <c r="K31" i="2" s="1"/>
  <c r="L26" i="2" s="1"/>
  <c r="L31" i="2" s="1"/>
  <c r="M26" i="2" s="1"/>
  <c r="M31" i="2" s="1"/>
</calcChain>
</file>

<file path=xl/sharedStrings.xml><?xml version="1.0" encoding="utf-8"?>
<sst xmlns="http://schemas.openxmlformats.org/spreadsheetml/2006/main" count="91" uniqueCount="64">
  <si>
    <t>Questo documento è stato esportato da Numbers '08. Tutte le tabelle sono state convertite in un foglio di lavoro di Excel.</t>
  </si>
  <si>
    <t>Nome del foglio di Numbers</t>
  </si>
  <si>
    <t>Nome della tabella di Numbers</t>
  </si>
  <si>
    <t>Nome del foglio di lavoro Excel</t>
  </si>
  <si>
    <t>Budget personale</t>
  </si>
  <si>
    <t>Reddito netto mensile</t>
  </si>
  <si>
    <t>Budget personale - Reddito nett</t>
  </si>
  <si>
    <t>Risparmi mensili pianificati</t>
  </si>
  <si>
    <t>Liquidità disponibile</t>
  </si>
  <si>
    <t>Spese mensili</t>
  </si>
  <si>
    <t>Budget personale - Spese mensil</t>
  </si>
  <si>
    <t>Gasolio</t>
  </si>
  <si>
    <t>Rata auto</t>
  </si>
  <si>
    <t>Budget annuale per mese</t>
  </si>
  <si>
    <t>Budget personale - Budget annua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</si>
  <si>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</si>
  <si>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</si>
  <si>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</si>
  <si>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</si>
  <si>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</si>
  <si>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</si>
  <si>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</si>
  <si>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</si>
  <si>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</si>
  <si>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</si>
  <si>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</si>
  <si>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</si>
  <si>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Saldo mese precedente</t>
  </si>
  <si>
    <t>Reddito aggiuntivo</t>
  </si>
  <si>
    <t>Spese pianificate</t>
  </si>
  <si>
    <t>Budget personale - Reddito aggi</t>
  </si>
  <si>
    <t>Bonus di metà anno</t>
  </si>
  <si>
    <t>Bonus di fine anno</t>
  </si>
  <si>
    <t>Reddito aggiuntivo totale</t>
  </si>
  <si>
    <t>Budget personale - Spese pianif</t>
  </si>
  <si>
    <t>Spese pianificate totali</t>
  </si>
  <si>
    <t>"Tutti i disegni dal foglio"</t>
  </si>
  <si>
    <t>Budget personale - Disegni</t>
  </si>
  <si>
    <t>BUDGET PERSONALE ANNUO - PIANIFICAZIONE RISPARMI</t>
  </si>
  <si>
    <t>Spese Fisse</t>
  </si>
  <si>
    <t>SPESE FISSE</t>
  </si>
  <si>
    <t>IMPORTO</t>
  </si>
  <si>
    <t>REDDITO FISSO MENSILE</t>
  </si>
  <si>
    <t>USCITE</t>
  </si>
  <si>
    <t>MESE</t>
  </si>
  <si>
    <t>DETTAGLIO</t>
  </si>
  <si>
    <t>REDDITO E SPESE</t>
  </si>
  <si>
    <t>RISPARMI</t>
  </si>
  <si>
    <t>Quota mensile</t>
  </si>
  <si>
    <t>Telefono 3</t>
  </si>
  <si>
    <t>Internet</t>
  </si>
  <si>
    <t>Assicurazione 1° Rata</t>
  </si>
  <si>
    <t>Assicurazione 2° Rata</t>
  </si>
  <si>
    <t>Vacanze</t>
  </si>
  <si>
    <t>TV</t>
  </si>
  <si>
    <t>Gioco Carte</t>
  </si>
  <si>
    <t>Telefono/enel</t>
  </si>
  <si>
    <t>Spese Bancarie</t>
  </si>
  <si>
    <t>Spese Fisse Mensili</t>
  </si>
  <si>
    <t>Spese Var. Mensili</t>
  </si>
  <si>
    <t>Per me</t>
  </si>
  <si>
    <t>Tassa ACI</t>
  </si>
  <si>
    <t>Mutuo Casa</t>
  </si>
  <si>
    <t>Soldi per figli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</si>
</sst>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#,##0"/>
    <numFmt numFmtId="165" formatCode="[$€-2]\ #,##0.00"/>
  </numFmts>
  <fonts count="9">
    <font>
      <sz val="11"/>
      <color indexed="8"/>
      <name val="Helvetica Neue"/>
    </font>
    <font>
      <sz val="12"/>
      <color indexed="8"/>
      <name val="Helvetica Neue"/>
    </font>
    <font>
      <sz val="12"/>
      <color indexed="10"/>
      <name val="Helvetica Neue"/>
    </font>
    <font>
      <sz val="14"/>
      <color indexed="8"/>
      <name val="Helvetica Neue"/>
    </font>
    <font>
      <sz val="12"/>
      <color indexed="12"/>
      <name val="Helvetica Neue"/>
    </font>
    <font>
      <u/>
      <sz val="12"/>
      <color indexed="4"/>
      <name val="Helvetica Neue"/>
    </font>
    <font>
      <sz val="11"/>
      <color indexed="12"/>
      <name val="Helvetica Neue"/>
    </font>
    <font>
      <b/>
      <sz val="11"/>
      <color indexed="10"/>
      <name val="Helvetica Neue"/>
    </font>
    <font>
      <b/>
      <sz val="11"/>
      <color indexed="12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ck">
        <color indexed="10"/>
      </bottom>
      <diagonal/>
    </border>
    <border>
      <left style="thin">
        <color indexed="10"/>
      </left>
      <right/>
      <top style="thin">
        <color indexed="10"/>
      </top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ck">
        <color indexed="10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0">
    <xf numFmtId="0" fontId="0" fillId="0" borderId="0" xfId="0" applyAlignment="1"/>
    <xf numFmtId="0" fontId="3" fillId="0" borderId="0" xfId="0" applyFont="1" applyAlignment="1"/>
    <xf numFmtId="0" fontId="2" fillId="2" borderId="0" xfId="0" applyFont="1" applyFill="1" applyAlignment="1"/>
    <xf numFmtId="0" fontId="4" fillId="3" borderId="0" xfId="0" applyFont="1" applyFill="1" applyAlignment="1"/>
    <xf numFmtId="0" fontId="5" fillId="3" borderId="0" xfId="0" applyFont="1" applyFill="1" applyAlignment="1"/>
    <xf numFmtId="0" fontId="6" fillId="0" borderId="0" xfId="0" applyNumberFormat="1" applyFont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164" fontId="6" fillId="4" borderId="3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164" fontId="6" fillId="4" borderId="6" xfId="0" applyNumberFormat="1" applyFont="1" applyFill="1" applyBorder="1" applyAlignment="1">
      <alignment vertical="top" wrapText="1"/>
    </xf>
    <xf numFmtId="0" fontId="8" fillId="4" borderId="7" xfId="0" applyNumberFormat="1" applyFont="1" applyFill="1" applyBorder="1" applyAlignment="1">
      <alignment vertical="top" wrapText="1"/>
    </xf>
    <xf numFmtId="164" fontId="8" fillId="4" borderId="7" xfId="0" applyNumberFormat="1" applyFont="1" applyFill="1" applyBorder="1" applyAlignment="1">
      <alignment vertical="top" wrapText="1"/>
    </xf>
    <xf numFmtId="0" fontId="6" fillId="4" borderId="8" xfId="0" applyNumberFormat="1" applyFont="1" applyFill="1" applyBorder="1" applyAlignment="1">
      <alignment vertical="top" wrapText="1"/>
    </xf>
    <xf numFmtId="0" fontId="6" fillId="4" borderId="9" xfId="0" applyNumberFormat="1" applyFont="1" applyFill="1" applyBorder="1" applyAlignment="1">
      <alignment vertical="top" wrapText="1"/>
    </xf>
    <xf numFmtId="165" fontId="6" fillId="4" borderId="8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8" fillId="4" borderId="7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8" fillId="4" borderId="7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7" fillId="2" borderId="4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10" xfId="0" applyNumberFormat="1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7" fillId="2" borderId="11" xfId="0" applyNumberFormat="1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FFFFFF"/>
      <rgbColor rgb="00EEF3F4"/>
      <rgbColor rgb="00394D7E"/>
      <rgbColor rgb="00CDDDE3"/>
      <rgbColor rgb="00DCE5E6"/>
      <rgbColor rgb="00CCCCCC"/>
      <rgbColor rgb="00293558"/>
      <rgbColor rgb="004B5C8A"/>
      <rgbColor rgb="007A979F"/>
      <rgbColor rgb="00AAAAAA"/>
      <rgbColor rgb="004A72A9"/>
      <rgbColor rgb="0094B9DA"/>
      <rgbColor rgb="00002B64"/>
      <rgbColor rgb="005B9AD1"/>
      <rgbColor rgb="0000070E"/>
      <rgbColor rgb="00154C8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543668670265487"/>
          <c:y val="3.0840332458442695E-2"/>
          <c:w val="0.70536938960425732"/>
          <c:h val="0.804503280839894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'Budget personale - Reddito nett'!$A$26</c:f>
              <c:strCache>
                <c:ptCount val="1"/>
                <c:pt idx="0">
                  <c:v>Saldo mese precedente</c:v>
                </c:pt>
              </c:strCache>
            </c:strRef>
          </c:tx>
          <c:invertIfNegative val="0"/>
          <c:cat>
            <c:strRef>
              <c:f>'Budget personale - Reddito nett'!$B$25:$M$25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'Budget personale - Reddito nett'!$B$26:$M$26</c:f>
              <c:numCache>
                <c:formatCode>[$€-2]\ #,##0.00</c:formatCode>
                <c:ptCount val="12"/>
                <c:pt idx="1">
                  <c:v>332</c:v>
                </c:pt>
                <c:pt idx="2">
                  <c:v>184</c:v>
                </c:pt>
                <c:pt idx="3">
                  <c:v>626</c:v>
                </c:pt>
                <c:pt idx="4">
                  <c:v>818</c:v>
                </c:pt>
                <c:pt idx="5">
                  <c:v>1260</c:v>
                </c:pt>
                <c:pt idx="6">
                  <c:v>2952</c:v>
                </c:pt>
                <c:pt idx="7">
                  <c:v>3394</c:v>
                </c:pt>
                <c:pt idx="8">
                  <c:v>2046</c:v>
                </c:pt>
                <c:pt idx="9">
                  <c:v>2188</c:v>
                </c:pt>
                <c:pt idx="10">
                  <c:v>2380</c:v>
                </c:pt>
                <c:pt idx="11">
                  <c:v>2822</c:v>
                </c:pt>
              </c:numCache>
            </c:numRef>
          </c:val>
        </c:ser>
        <c:ser>
          <c:idx val="1"/>
          <c:order val="1"/>
          <c:tx>
            <c:strRef>
              <c:f>'Budget personale - Reddito nett'!$A$27</c:f>
              <c:strCache>
                <c:ptCount val="1"/>
                <c:pt idx="0">
                  <c:v>Liquidità disponibile</c:v>
                </c:pt>
              </c:strCache>
            </c:strRef>
          </c:tx>
          <c:invertIfNegative val="0"/>
          <c:cat>
            <c:strRef>
              <c:f>'Budget personale - Reddito nett'!$B$25:$M$25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'Budget personale - Reddito nett'!$B$27:$M$27</c:f>
              <c:numCache>
                <c:formatCode>[$€-2]\ #,##0.00</c:formatCode>
                <c:ptCount val="12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</c:numCache>
            </c:numRef>
          </c:val>
        </c:ser>
        <c:ser>
          <c:idx val="2"/>
          <c:order val="2"/>
          <c:tx>
            <c:strRef>
              <c:f>'Budget personale - Reddito nett'!$A$28</c:f>
              <c:strCache>
                <c:ptCount val="1"/>
                <c:pt idx="0">
                  <c:v>Reddito aggiuntivo</c:v>
                </c:pt>
              </c:strCache>
            </c:strRef>
          </c:tx>
          <c:invertIfNegative val="0"/>
          <c:cat>
            <c:strRef>
              <c:f>'Budget personale - Reddito nett'!$B$25:$M$25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'Budget personale - Reddito nett'!$B$28:$M$28</c:f>
              <c:numCache>
                <c:formatCode>[$€-2]\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1500</c:v>
                </c:pt>
              </c:numCache>
            </c:numRef>
          </c:val>
        </c:ser>
        <c:ser>
          <c:idx val="3"/>
          <c:order val="3"/>
          <c:tx>
            <c:strRef>
              <c:f>'Budget personale - Reddito nett'!$A$29</c:f>
              <c:strCache>
                <c:ptCount val="1"/>
                <c:pt idx="0">
                  <c:v>Spese Fisse Mensili</c:v>
                </c:pt>
              </c:strCache>
            </c:strRef>
          </c:tx>
          <c:invertIfNegative val="0"/>
          <c:cat>
            <c:strRef>
              <c:f>'Budget personale - Reddito nett'!$B$25:$M$25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'Budget personale - Reddito nett'!$B$29:$M$29</c:f>
              <c:numCache>
                <c:formatCode>[$€-2]\ #,##0.00</c:formatCode>
                <c:ptCount val="12"/>
                <c:pt idx="0">
                  <c:v>1558</c:v>
                </c:pt>
                <c:pt idx="1">
                  <c:v>1558</c:v>
                </c:pt>
                <c:pt idx="2">
                  <c:v>1558</c:v>
                </c:pt>
                <c:pt idx="3">
                  <c:v>1558</c:v>
                </c:pt>
                <c:pt idx="4">
                  <c:v>1558</c:v>
                </c:pt>
                <c:pt idx="5">
                  <c:v>1558</c:v>
                </c:pt>
                <c:pt idx="6">
                  <c:v>1558</c:v>
                </c:pt>
                <c:pt idx="7">
                  <c:v>1558</c:v>
                </c:pt>
                <c:pt idx="8">
                  <c:v>1558</c:v>
                </c:pt>
                <c:pt idx="9">
                  <c:v>1558</c:v>
                </c:pt>
                <c:pt idx="10">
                  <c:v>1558</c:v>
                </c:pt>
                <c:pt idx="11">
                  <c:v>1558</c:v>
                </c:pt>
              </c:numCache>
            </c:numRef>
          </c:val>
        </c:ser>
        <c:ser>
          <c:idx val="4"/>
          <c:order val="4"/>
          <c:tx>
            <c:strRef>
              <c:f>'Budget personale - Reddito nett'!$A$30</c:f>
              <c:strCache>
                <c:ptCount val="1"/>
                <c:pt idx="0">
                  <c:v>Spese Var. Mensili</c:v>
                </c:pt>
              </c:strCache>
            </c:strRef>
          </c:tx>
          <c:invertIfNegative val="0"/>
          <c:cat>
            <c:strRef>
              <c:f>'Budget personale - Reddito nett'!$B$25:$M$25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'Budget personale - Reddito nett'!$B$30:$M$30</c:f>
              <c:numCache>
                <c:formatCode>[$€-2]\ #,##0.00</c:formatCode>
                <c:ptCount val="12"/>
                <c:pt idx="0">
                  <c:v>110</c:v>
                </c:pt>
                <c:pt idx="1">
                  <c:v>590</c:v>
                </c:pt>
                <c:pt idx="2">
                  <c:v>0</c:v>
                </c:pt>
                <c:pt idx="3">
                  <c:v>250</c:v>
                </c:pt>
                <c:pt idx="4">
                  <c:v>0</c:v>
                </c:pt>
                <c:pt idx="5">
                  <c:v>250</c:v>
                </c:pt>
                <c:pt idx="6">
                  <c:v>0</c:v>
                </c:pt>
                <c:pt idx="7">
                  <c:v>1790</c:v>
                </c:pt>
                <c:pt idx="8">
                  <c:v>300</c:v>
                </c:pt>
                <c:pt idx="9">
                  <c:v>250</c:v>
                </c:pt>
                <c:pt idx="10">
                  <c:v>0</c:v>
                </c:pt>
                <c:pt idx="11">
                  <c:v>350</c:v>
                </c:pt>
              </c:numCache>
            </c:numRef>
          </c:val>
        </c:ser>
        <c:ser>
          <c:idx val="5"/>
          <c:order val="5"/>
          <c:tx>
            <c:strRef>
              <c:f>'Budget personale - Reddito nett'!$A$31</c:f>
              <c:strCache>
                <c:ptCount val="1"/>
                <c:pt idx="0">
                  <c:v>RISPARMI</c:v>
                </c:pt>
              </c:strCache>
            </c:strRef>
          </c:tx>
          <c:invertIfNegative val="0"/>
          <c:cat>
            <c:strRef>
              <c:f>'Budget personale - Reddito nett'!$B$25:$M$25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'Budget personale - Reddito nett'!$B$31:$M$31</c:f>
              <c:numCache>
                <c:formatCode>[$€-2]\ #,##0.00</c:formatCode>
                <c:ptCount val="12"/>
                <c:pt idx="0">
                  <c:v>332</c:v>
                </c:pt>
                <c:pt idx="1">
                  <c:v>184</c:v>
                </c:pt>
                <c:pt idx="2">
                  <c:v>626</c:v>
                </c:pt>
                <c:pt idx="3">
                  <c:v>818</c:v>
                </c:pt>
                <c:pt idx="4">
                  <c:v>1260</c:v>
                </c:pt>
                <c:pt idx="5">
                  <c:v>2952</c:v>
                </c:pt>
                <c:pt idx="6">
                  <c:v>3394</c:v>
                </c:pt>
                <c:pt idx="7">
                  <c:v>2046</c:v>
                </c:pt>
                <c:pt idx="8">
                  <c:v>2188</c:v>
                </c:pt>
                <c:pt idx="9">
                  <c:v>2380</c:v>
                </c:pt>
                <c:pt idx="10">
                  <c:v>2822</c:v>
                </c:pt>
                <c:pt idx="11">
                  <c:v>4414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089472"/>
        <c:axId val="64955520"/>
        <c:axId val="0"/>
      </c:bar3DChart>
      <c:catAx>
        <c:axId val="64089472"/>
        <c:scaling>
          <c:orientation val="minMax"/>
        </c:scaling>
        <c:delete val="0"/>
        <c:axPos val="b"/>
        <c:majorTickMark val="out"/>
        <c:minorTickMark val="none"/>
        <c:tickLblPos val="nextTo"/>
        <c:crossAx val="64955520"/>
        <c:crosses val="autoZero"/>
        <c:auto val="1"/>
        <c:lblAlgn val="ctr"/>
        <c:lblOffset val="100"/>
        <c:noMultiLvlLbl val="0"/>
      </c:catAx>
      <c:valAx>
        <c:axId val="64955520"/>
        <c:scaling>
          <c:orientation val="minMax"/>
          <c:max val="6000"/>
          <c:min val="0"/>
        </c:scaling>
        <c:delete val="0"/>
        <c:axPos val="l"/>
        <c:majorGridlines/>
        <c:numFmt formatCode="[$€-2]\ #,##0.00" sourceLinked="1"/>
        <c:majorTickMark val="out"/>
        <c:minorTickMark val="none"/>
        <c:tickLblPos val="nextTo"/>
        <c:crossAx val="64089472"/>
        <c:crosses val="autoZero"/>
        <c:crossBetween val="between"/>
        <c:majorUnit val="250"/>
      </c:valAx>
    </c:plotArea>
    <c:legend>
      <c:legendPos val="r"/>
      <c:layout>
        <c:manualLayout>
          <c:xMode val="edge"/>
          <c:yMode val="edge"/>
          <c:x val="0.82648408819237951"/>
          <c:y val="0.24097572178477691"/>
          <c:w val="0.16054994746402243"/>
          <c:h val="0.4097152230971128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2</xdr:row>
      <xdr:rowOff>114300</xdr:rowOff>
    </xdr:from>
    <xdr:to>
      <xdr:col>12</xdr:col>
      <xdr:colOff>895350</xdr:colOff>
      <xdr:row>22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E88B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E88B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5"/>
  <sheetViews>
    <sheetView showGridLines="0" workbookViewId="0"/>
  </sheetViews>
  <sheetFormatPr defaultColWidth="11" defaultRowHeight="20.100000000000001" customHeight="1"/>
  <cols>
    <col min="1" max="1" width="2.125" customWidth="1"/>
    <col min="2" max="4" width="28.875" customWidth="1"/>
  </cols>
  <sheetData>
    <row r="3" spans="2:4" ht="50.1" customHeight="1">
      <c r="B3" s="19" t="s">
        <v>0</v>
      </c>
      <c r="C3" s="20"/>
      <c r="D3" s="20"/>
    </row>
    <row r="7" spans="2:4" ht="20.100000000000001" customHeight="1">
      <c r="B7" s="1" t="s">
        <v>1</v>
      </c>
      <c r="C7" s="1" t="s">
        <v>2</v>
      </c>
      <c r="D7" s="1" t="s">
        <v>3</v>
      </c>
    </row>
    <row r="9" spans="2:4" ht="20.100000000000001" customHeight="1">
      <c r="B9" s="2" t="s">
        <v>4</v>
      </c>
      <c r="C9" s="2"/>
      <c r="D9" s="2"/>
    </row>
    <row r="10" spans="2:4" ht="20.100000000000001" customHeight="1">
      <c r="B10" s="3"/>
      <c r="C10" s="3" t="s">
        <v>5</v>
      </c>
      <c r="D10" s="4" t="s">
        <v>6</v>
      </c>
    </row>
    <row r="11" spans="2:4" ht="20.100000000000001" customHeight="1">
      <c r="B11" s="3"/>
      <c r="C11" s="3" t="s">
        <v>9</v>
      </c>
      <c r="D11" s="4" t="s">
        <v>10</v>
      </c>
    </row>
    <row r="12" spans="2:4" ht="20.100000000000001" customHeight="1">
      <c r="B12" s="3"/>
      <c r="C12" s="3" t="s">
        <v>13</v>
      </c>
      <c r="D12" s="4" t="s">
        <v>14</v>
      </c>
    </row>
    <row r="13" spans="2:4" ht="20.100000000000001" customHeight="1">
      <c r="B13" s="3"/>
      <c r="C13" s="3" t="s">
        <v>28</v>
      </c>
      <c r="D13" s="4" t="s">
        <v>30</v>
      </c>
    </row>
    <row r="14" spans="2:4" ht="20.100000000000001" customHeight="1">
      <c r="B14" s="3"/>
      <c r="C14" s="3" t="s">
        <v>29</v>
      </c>
      <c r="D14" s="4" t="s">
        <v>34</v>
      </c>
    </row>
    <row r="15" spans="2:4" ht="20.100000000000001" customHeight="1">
      <c r="B15" s="3"/>
      <c r="C15" s="3" t="s">
        <v>36</v>
      </c>
      <c r="D15" s="4" t="s">
        <v>37</v>
      </c>
    </row>
  </sheetData>
  <mergeCells count="1">
    <mergeCell ref="B3:D3"/>
  </mergeCells>
  <hyperlinks>
    <hyperlink ref="D10" location="'Budget personale - Reddito nett'!R1C1" display="Budget personale - Reddito nett"/>
    <hyperlink ref="D11" location="'Budget personale - Spese mensil'!R1C1" display="Budget personale - Spese mensil"/>
    <hyperlink ref="D12" location="'Budget personale - Budget annua'!R1C1" display="Budget personale - Budget annua"/>
    <hyperlink ref="D13" location="'Budget personale - Reddito aggi'!R1C1" display="Budget personale - Reddito aggi"/>
    <hyperlink ref="D14" location="'Budget personale - Spese pianif'!R1C1" display="Budget personale - Spese pianif"/>
    <hyperlink ref="D15" location="'Budget personale - Disegni'!R1C1" display="Budget personale - Disegni"/>
  </hyperlink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showGridLines="0" tabSelected="1" workbookViewId="0">
      <selection activeCell="D15" sqref="D15:E15"/>
    </sheetView>
  </sheetViews>
  <sheetFormatPr defaultColWidth="11" defaultRowHeight="20.100000000000001" customHeight="1"/>
  <cols>
    <col min="1" max="1" width="26.375" style="5" customWidth="1"/>
    <col min="2" max="13" width="12.5" style="5" customWidth="1"/>
    <col min="14" max="256" width="10.25" style="5" customWidth="1"/>
  </cols>
  <sheetData>
    <row r="1" spans="1:13" ht="20.100000000000001" customHeight="1" thickBot="1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4.5" customHeight="1" thickTop="1"/>
    <row r="3" spans="1:13" ht="17.45" customHeight="1">
      <c r="A3" s="6" t="s">
        <v>42</v>
      </c>
      <c r="B3" s="6" t="s">
        <v>41</v>
      </c>
      <c r="D3" s="25" t="s">
        <v>45</v>
      </c>
      <c r="E3" s="25"/>
      <c r="F3" s="6" t="s">
        <v>44</v>
      </c>
      <c r="G3" s="6" t="s">
        <v>41</v>
      </c>
    </row>
    <row r="4" spans="1:13" ht="18" customHeight="1">
      <c r="A4" s="7" t="s">
        <v>5</v>
      </c>
      <c r="B4" s="8">
        <v>2000</v>
      </c>
      <c r="D4" s="26" t="s">
        <v>31</v>
      </c>
      <c r="E4" s="27"/>
      <c r="F4" s="14" t="s">
        <v>20</v>
      </c>
      <c r="G4" s="8">
        <v>1500</v>
      </c>
    </row>
    <row r="5" spans="1:13" ht="18" customHeight="1">
      <c r="A5" s="9" t="s">
        <v>7</v>
      </c>
      <c r="B5" s="8"/>
      <c r="D5" s="23" t="s">
        <v>32</v>
      </c>
      <c r="E5" s="24"/>
      <c r="F5" s="14" t="s">
        <v>26</v>
      </c>
      <c r="G5" s="8">
        <v>1500</v>
      </c>
    </row>
    <row r="6" spans="1:13" ht="18.95" customHeight="1" thickBot="1">
      <c r="A6" s="10"/>
      <c r="B6" s="11"/>
      <c r="D6" s="28"/>
      <c r="E6" s="29"/>
      <c r="F6" s="15" t="s">
        <v>15</v>
      </c>
      <c r="G6" s="11"/>
    </row>
    <row r="7" spans="1:13" ht="18.600000000000001" customHeight="1" thickTop="1">
      <c r="A7" s="12" t="s">
        <v>8</v>
      </c>
      <c r="B7" s="13">
        <f>B4-B5</f>
        <v>2000</v>
      </c>
      <c r="D7" s="12" t="s">
        <v>33</v>
      </c>
      <c r="E7" s="12"/>
      <c r="F7" s="12"/>
      <c r="G7" s="13">
        <f>SUM(G4:G6)</f>
        <v>3000</v>
      </c>
    </row>
    <row r="8" spans="1:13" ht="6" customHeight="1"/>
    <row r="9" spans="1:13" ht="20.100000000000001" customHeight="1">
      <c r="A9" s="6" t="s">
        <v>40</v>
      </c>
      <c r="B9" s="6" t="s">
        <v>41</v>
      </c>
      <c r="D9" s="25" t="s">
        <v>43</v>
      </c>
      <c r="E9" s="25"/>
      <c r="F9" s="6" t="s">
        <v>44</v>
      </c>
      <c r="G9" s="6" t="s">
        <v>41</v>
      </c>
    </row>
    <row r="10" spans="1:13" ht="20.100000000000001" customHeight="1">
      <c r="A10" s="7" t="s">
        <v>62</v>
      </c>
      <c r="B10" s="8">
        <v>500</v>
      </c>
      <c r="D10" s="23" t="s">
        <v>51</v>
      </c>
      <c r="E10" s="24"/>
      <c r="F10" s="14" t="s">
        <v>16</v>
      </c>
      <c r="G10" s="8">
        <v>340</v>
      </c>
    </row>
    <row r="11" spans="1:13" ht="20.100000000000001" customHeight="1">
      <c r="A11" s="9" t="s">
        <v>12</v>
      </c>
      <c r="B11" s="8">
        <v>500</v>
      </c>
      <c r="D11" s="23" t="s">
        <v>52</v>
      </c>
      <c r="E11" s="24"/>
      <c r="F11" s="14" t="s">
        <v>22</v>
      </c>
      <c r="G11" s="8">
        <v>340</v>
      </c>
    </row>
    <row r="12" spans="1:13" ht="20.100000000000001" customHeight="1">
      <c r="A12" s="9" t="s">
        <v>49</v>
      </c>
      <c r="B12" s="8">
        <v>20</v>
      </c>
      <c r="D12" s="23" t="s">
        <v>53</v>
      </c>
      <c r="E12" s="24"/>
      <c r="F12" s="14" t="s">
        <v>22</v>
      </c>
      <c r="G12" s="8">
        <v>1200</v>
      </c>
    </row>
    <row r="13" spans="1:13" ht="20.100000000000001" customHeight="1">
      <c r="A13" s="9" t="s">
        <v>50</v>
      </c>
      <c r="B13" s="8">
        <v>8</v>
      </c>
      <c r="D13" s="23" t="s">
        <v>54</v>
      </c>
      <c r="E13" s="24"/>
      <c r="F13" s="14" t="s">
        <v>15</v>
      </c>
      <c r="G13" s="8">
        <v>110</v>
      </c>
    </row>
    <row r="14" spans="1:13" ht="20.100000000000001" customHeight="1">
      <c r="A14" s="9" t="s">
        <v>63</v>
      </c>
      <c r="B14" s="8">
        <v>300</v>
      </c>
      <c r="D14" s="23" t="s">
        <v>56</v>
      </c>
      <c r="E14" s="24"/>
      <c r="F14" s="14" t="s">
        <v>16</v>
      </c>
      <c r="G14" s="8">
        <v>250</v>
      </c>
    </row>
    <row r="15" spans="1:13" ht="20.100000000000001" customHeight="1">
      <c r="A15" s="9" t="s">
        <v>11</v>
      </c>
      <c r="B15" s="8">
        <v>50</v>
      </c>
      <c r="D15" s="23" t="s">
        <v>56</v>
      </c>
      <c r="E15" s="24"/>
      <c r="F15" s="14" t="s">
        <v>18</v>
      </c>
      <c r="G15" s="8">
        <v>250</v>
      </c>
    </row>
    <row r="16" spans="1:13" ht="20.100000000000001" customHeight="1">
      <c r="A16" s="9" t="s">
        <v>55</v>
      </c>
      <c r="B16" s="8">
        <v>80</v>
      </c>
      <c r="D16" s="23" t="s">
        <v>56</v>
      </c>
      <c r="E16" s="24"/>
      <c r="F16" s="14" t="s">
        <v>20</v>
      </c>
      <c r="G16" s="8">
        <v>250</v>
      </c>
    </row>
    <row r="17" spans="1:13" ht="20.100000000000001" customHeight="1" thickBot="1">
      <c r="A17" s="10" t="s">
        <v>60</v>
      </c>
      <c r="B17" s="11">
        <v>100</v>
      </c>
      <c r="D17" s="23" t="s">
        <v>56</v>
      </c>
      <c r="E17" s="24"/>
      <c r="F17" s="14" t="s">
        <v>22</v>
      </c>
      <c r="G17" s="8">
        <v>250</v>
      </c>
    </row>
    <row r="18" spans="1:13" ht="20.100000000000001" customHeight="1" thickTop="1">
      <c r="A18" s="12" t="s">
        <v>39</v>
      </c>
      <c r="B18" s="13">
        <f>SUM(B10:B17)</f>
        <v>1558</v>
      </c>
      <c r="D18" s="23" t="s">
        <v>56</v>
      </c>
      <c r="E18" s="24"/>
      <c r="F18" s="14" t="s">
        <v>24</v>
      </c>
      <c r="G18" s="8">
        <v>250</v>
      </c>
    </row>
    <row r="19" spans="1:13" ht="20.100000000000001" customHeight="1">
      <c r="D19" s="23" t="s">
        <v>56</v>
      </c>
      <c r="E19" s="24"/>
      <c r="F19" s="14" t="s">
        <v>26</v>
      </c>
      <c r="G19" s="8">
        <v>250</v>
      </c>
    </row>
    <row r="20" spans="1:13" ht="20.100000000000001" customHeight="1">
      <c r="D20" s="23" t="s">
        <v>61</v>
      </c>
      <c r="E20" s="24"/>
      <c r="F20" s="14" t="s">
        <v>23</v>
      </c>
      <c r="G20" s="8">
        <v>300</v>
      </c>
    </row>
    <row r="21" spans="1:13" ht="20.100000000000001" customHeight="1" thickBot="1">
      <c r="D21" s="23" t="s">
        <v>57</v>
      </c>
      <c r="E21" s="24"/>
      <c r="F21" s="14" t="s">
        <v>26</v>
      </c>
      <c r="G21" s="8">
        <v>100</v>
      </c>
    </row>
    <row r="22" spans="1:13" ht="20.100000000000001" customHeight="1" thickTop="1" thickBot="1">
      <c r="D22" s="21" t="s">
        <v>35</v>
      </c>
      <c r="E22" s="21"/>
      <c r="F22" s="12"/>
      <c r="G22" s="13">
        <f>SUM(G9:G21)</f>
        <v>3890</v>
      </c>
    </row>
    <row r="23" spans="1:13" ht="20.100000000000001" customHeight="1" thickTop="1">
      <c r="D23" s="21" t="s">
        <v>48</v>
      </c>
      <c r="E23" s="21"/>
      <c r="F23" s="12"/>
      <c r="G23" s="13">
        <f>G22/12</f>
        <v>324.16666666666669</v>
      </c>
    </row>
    <row r="24" spans="1:13" ht="7.5" customHeight="1"/>
    <row r="25" spans="1:13" ht="20.100000000000001" customHeight="1">
      <c r="A25" s="6" t="s">
        <v>46</v>
      </c>
      <c r="B25" s="6" t="s">
        <v>15</v>
      </c>
      <c r="C25" s="6" t="s">
        <v>16</v>
      </c>
      <c r="D25" s="6" t="s">
        <v>17</v>
      </c>
      <c r="E25" s="6" t="s">
        <v>18</v>
      </c>
      <c r="F25" s="6" t="s">
        <v>19</v>
      </c>
      <c r="G25" s="6" t="s">
        <v>20</v>
      </c>
      <c r="H25" s="6" t="s">
        <v>21</v>
      </c>
      <c r="I25" s="6" t="s">
        <v>22</v>
      </c>
      <c r="J25" s="6" t="s">
        <v>23</v>
      </c>
      <c r="K25" s="6" t="s">
        <v>24</v>
      </c>
      <c r="L25" s="6" t="s">
        <v>25</v>
      </c>
      <c r="M25" s="6" t="s">
        <v>26</v>
      </c>
    </row>
    <row r="26" spans="1:13" ht="20.100000000000001" customHeight="1">
      <c r="A26" s="7" t="s">
        <v>27</v>
      </c>
      <c r="B26" s="16"/>
      <c r="C26" s="16">
        <f>B31</f>
        <v>332</v>
      </c>
      <c r="D26" s="16">
        <f t="shared" ref="D26:M26" si="0">C31</f>
        <v>184</v>
      </c>
      <c r="E26" s="16">
        <f t="shared" si="0"/>
        <v>626</v>
      </c>
      <c r="F26" s="16">
        <f t="shared" si="0"/>
        <v>818</v>
      </c>
      <c r="G26" s="16">
        <f t="shared" si="0"/>
        <v>1260</v>
      </c>
      <c r="H26" s="16">
        <f t="shared" si="0"/>
        <v>2952</v>
      </c>
      <c r="I26" s="16">
        <f t="shared" si="0"/>
        <v>3394</v>
      </c>
      <c r="J26" s="16">
        <f t="shared" si="0"/>
        <v>2046</v>
      </c>
      <c r="K26" s="16">
        <f t="shared" si="0"/>
        <v>2188</v>
      </c>
      <c r="L26" s="16">
        <f t="shared" si="0"/>
        <v>2380</v>
      </c>
      <c r="M26" s="16">
        <f t="shared" si="0"/>
        <v>2822</v>
      </c>
    </row>
    <row r="27" spans="1:13" ht="20.100000000000001" customHeight="1">
      <c r="A27" s="9" t="s">
        <v>8</v>
      </c>
      <c r="B27" s="16">
        <f>'Budget personale - Reddito nett'!$B$7</f>
        <v>2000</v>
      </c>
      <c r="C27" s="16">
        <f>'Budget personale - Reddito nett'!$B$7</f>
        <v>2000</v>
      </c>
      <c r="D27" s="16">
        <f>'Budget personale - Reddito nett'!$B$7</f>
        <v>2000</v>
      </c>
      <c r="E27" s="16">
        <f>'Budget personale - Reddito nett'!$B$7</f>
        <v>2000</v>
      </c>
      <c r="F27" s="16">
        <f>'Budget personale - Reddito nett'!$B$7</f>
        <v>2000</v>
      </c>
      <c r="G27" s="16">
        <f>'Budget personale - Reddito nett'!$B$7</f>
        <v>2000</v>
      </c>
      <c r="H27" s="16">
        <f>'Budget personale - Reddito nett'!$B$7</f>
        <v>2000</v>
      </c>
      <c r="I27" s="16">
        <f>'Budget personale - Reddito nett'!$B$7</f>
        <v>2000</v>
      </c>
      <c r="J27" s="16">
        <f>'Budget personale - Reddito nett'!$B$7</f>
        <v>2000</v>
      </c>
      <c r="K27" s="16">
        <f>'Budget personale - Reddito nett'!$B$7</f>
        <v>2000</v>
      </c>
      <c r="L27" s="16">
        <f>'Budget personale - Reddito nett'!$B$7</f>
        <v>2000</v>
      </c>
      <c r="M27" s="16">
        <f>'Budget personale - Reddito nett'!$B$7</f>
        <v>2000</v>
      </c>
    </row>
    <row r="28" spans="1:13" ht="20.100000000000001" customHeight="1">
      <c r="A28" s="9" t="s">
        <v>28</v>
      </c>
      <c r="B28" s="16">
        <f>SUMIF($F$4:$F$6,B25,$G$4:$G$6)</f>
        <v>0</v>
      </c>
      <c r="C28" s="16">
        <f t="shared" ref="C28:M28" si="1">SUMIF($F$4:$F$6,C25,$G$4:$G$6)</f>
        <v>0</v>
      </c>
      <c r="D28" s="16">
        <f t="shared" si="1"/>
        <v>0</v>
      </c>
      <c r="E28" s="16">
        <f t="shared" si="1"/>
        <v>0</v>
      </c>
      <c r="F28" s="16">
        <f t="shared" si="1"/>
        <v>0</v>
      </c>
      <c r="G28" s="16">
        <f t="shared" si="1"/>
        <v>1500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0</v>
      </c>
      <c r="L28" s="16">
        <f t="shared" si="1"/>
        <v>0</v>
      </c>
      <c r="M28" s="16">
        <f t="shared" si="1"/>
        <v>1500</v>
      </c>
    </row>
    <row r="29" spans="1:13" ht="20.100000000000001" customHeight="1">
      <c r="A29" s="9" t="s">
        <v>58</v>
      </c>
      <c r="B29" s="16">
        <f>$B$18</f>
        <v>1558</v>
      </c>
      <c r="C29" s="16">
        <f t="shared" ref="C29:M29" si="2">$B$18</f>
        <v>1558</v>
      </c>
      <c r="D29" s="16">
        <f t="shared" si="2"/>
        <v>1558</v>
      </c>
      <c r="E29" s="16">
        <f t="shared" si="2"/>
        <v>1558</v>
      </c>
      <c r="F29" s="16">
        <f t="shared" si="2"/>
        <v>1558</v>
      </c>
      <c r="G29" s="16">
        <f t="shared" si="2"/>
        <v>1558</v>
      </c>
      <c r="H29" s="16">
        <f t="shared" si="2"/>
        <v>1558</v>
      </c>
      <c r="I29" s="16">
        <f t="shared" si="2"/>
        <v>1558</v>
      </c>
      <c r="J29" s="16">
        <f t="shared" si="2"/>
        <v>1558</v>
      </c>
      <c r="K29" s="16">
        <f t="shared" si="2"/>
        <v>1558</v>
      </c>
      <c r="L29" s="16">
        <f t="shared" si="2"/>
        <v>1558</v>
      </c>
      <c r="M29" s="16">
        <f t="shared" si="2"/>
        <v>1558</v>
      </c>
    </row>
    <row r="30" spans="1:13" ht="20.100000000000001" customHeight="1" thickBot="1">
      <c r="A30" s="10" t="s">
        <v>59</v>
      </c>
      <c r="B30" s="17">
        <f>SUMIF($F$10:$F$21,B25,$G$10:$G$21)</f>
        <v>110</v>
      </c>
      <c r="C30" s="17">
        <f t="shared" ref="C30:M30" si="3">SUMIF($F$10:$F$21,C25,$G$10:$G$21)</f>
        <v>590</v>
      </c>
      <c r="D30" s="17">
        <f t="shared" si="3"/>
        <v>0</v>
      </c>
      <c r="E30" s="17">
        <f t="shared" si="3"/>
        <v>250</v>
      </c>
      <c r="F30" s="17">
        <f t="shared" si="3"/>
        <v>0</v>
      </c>
      <c r="G30" s="17">
        <f t="shared" si="3"/>
        <v>250</v>
      </c>
      <c r="H30" s="17">
        <f t="shared" si="3"/>
        <v>0</v>
      </c>
      <c r="I30" s="17">
        <f t="shared" si="3"/>
        <v>1790</v>
      </c>
      <c r="J30" s="17">
        <f t="shared" si="3"/>
        <v>300</v>
      </c>
      <c r="K30" s="17">
        <f t="shared" si="3"/>
        <v>250</v>
      </c>
      <c r="L30" s="17">
        <f t="shared" si="3"/>
        <v>0</v>
      </c>
      <c r="M30" s="17">
        <f t="shared" si="3"/>
        <v>350</v>
      </c>
    </row>
    <row r="31" spans="1:13" ht="20.100000000000001" customHeight="1" thickTop="1">
      <c r="A31" s="12" t="s">
        <v>47</v>
      </c>
      <c r="B31" s="18">
        <f>B26+B27+B28-B29-B30+'Budget personale - Reddito nett'!$B$5</f>
        <v>332</v>
      </c>
      <c r="C31" s="18">
        <f>C26+C27+C28-C29-C30+'Budget personale - Reddito nett'!$B$5</f>
        <v>184</v>
      </c>
      <c r="D31" s="18">
        <f>D26+D27+D28-D29-D30+'Budget personale - Reddito nett'!$B$5</f>
        <v>626</v>
      </c>
      <c r="E31" s="18">
        <f>E26+E27+E28-E29-E30+'Budget personale - Reddito nett'!$B$5</f>
        <v>818</v>
      </c>
      <c r="F31" s="18">
        <f>F26+F27+F28-F29-F30+'Budget personale - Reddito nett'!$B$5</f>
        <v>1260</v>
      </c>
      <c r="G31" s="18">
        <f>G26+G27+G28-G29-G30+'Budget personale - Reddito nett'!$B$5</f>
        <v>2952</v>
      </c>
      <c r="H31" s="18">
        <f>H26+H27+H28-H29-H30+'Budget personale - Reddito nett'!$B$5</f>
        <v>3394</v>
      </c>
      <c r="I31" s="18">
        <f>I26+I27+I28-I29-I30+'Budget personale - Reddito nett'!$B$5</f>
        <v>2046</v>
      </c>
      <c r="J31" s="18">
        <f>J26+J27+J28-J29-J30+'Budget personale - Reddito nett'!$B$5</f>
        <v>2188</v>
      </c>
      <c r="K31" s="18">
        <f>K26+K27+K28-K29-K30+'Budget personale - Reddito nett'!$B$5</f>
        <v>2380</v>
      </c>
      <c r="L31" s="18">
        <f>L26+L27+L28-L29-L30+'Budget personale - Reddito nett'!$B$5</f>
        <v>2822</v>
      </c>
      <c r="M31" s="18">
        <f>M26+M27+M28-M29-M30+'Budget personale - Reddito nett'!$B$5</f>
        <v>4414</v>
      </c>
    </row>
  </sheetData>
  <mergeCells count="20">
    <mergeCell ref="D5:E5"/>
    <mergeCell ref="D6:E6"/>
    <mergeCell ref="D9:E9"/>
    <mergeCell ref="D10:E10"/>
    <mergeCell ref="D22:E22"/>
    <mergeCell ref="D23:E23"/>
    <mergeCell ref="A1:M1"/>
    <mergeCell ref="D15:E15"/>
    <mergeCell ref="D16:E16"/>
    <mergeCell ref="D17:E17"/>
    <mergeCell ref="D18:E18"/>
    <mergeCell ref="D19:E19"/>
    <mergeCell ref="D11:E11"/>
    <mergeCell ref="D12:E12"/>
    <mergeCell ref="D13:E13"/>
    <mergeCell ref="D14:E14"/>
    <mergeCell ref="D20:E20"/>
    <mergeCell ref="D21:E21"/>
    <mergeCell ref="D3:E3"/>
    <mergeCell ref="D4:E4"/>
  </mergeCells>
  <pageMargins left="0.78740149736404419" right="0.78740149736404419" top="0.78740149736404419" bottom="0.78740149736404419" header="0.39370083808898926" footer="0.39370083808898926"/>
  <pageSetup paperSize="9" scale="70" orientation="landscape" useFirstPageNumber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ACurrentWords xmlns="7851d254-ce09-43b6-8d90-072588e7901c" xsi:nil="true"/>
    <DSATActionTaken xmlns="7851d254-ce09-43b6-8d90-072588e7901c" xsi:nil="true"/>
    <NumericId xmlns="7851d254-ce09-43b6-8d90-072588e7901c">-1</NumericId>
    <OOCacheId xmlns="7851d254-ce09-43b6-8d90-072588e7901c" xsi:nil="true"/>
    <OutputCachingOn xmlns="7851d254-ce09-43b6-8d90-072588e7901c">false</OutputCachingOn>
    <ClipArtFilename xmlns="7851d254-ce09-43b6-8d90-072588e7901c" xsi:nil="true"/>
    <ApprovalStatus xmlns="7851d254-ce09-43b6-8d90-072588e7901c">InProgress</ApprovalStatus>
    <EditorialTags xmlns="7851d254-ce09-43b6-8d90-072588e7901c" xsi:nil="true"/>
    <Milestone xmlns="7851d254-ce09-43b6-8d90-072588e7901c" xsi:nil="true"/>
    <PublishStatusLookup xmlns="7851d254-ce09-43b6-8d90-072588e7901c">
      <Value>265761</Value>
      <Value>366654</Value>
    </PublishStatusLookup>
    <OriginAsset xmlns="7851d254-ce09-43b6-8d90-072588e7901c" xsi:nil="true"/>
    <OriginalSourceMarket xmlns="7851d254-ce09-43b6-8d90-072588e7901c">english</OriginalSourceMarket>
    <TrustLevel xmlns="7851d254-ce09-43b6-8d90-072588e7901c">2 Community Trusted</TrustLevel>
    <AssetId xmlns="7851d254-ce09-43b6-8d90-072588e7901c">TP030007227</AssetId>
    <AssetType xmlns="7851d254-ce09-43b6-8d90-072588e7901c">TP</AssetType>
    <TPFriendlyName xmlns="7851d254-ce09-43b6-8d90-072588e7901c">Modello Pianificazione Risparmi Annuali</TPFriendlyName>
    <IntlLangReview xmlns="7851d254-ce09-43b6-8d90-072588e7901c" xsi:nil="true"/>
    <PlannedPubDate xmlns="7851d254-ce09-43b6-8d90-072588e7901c" xsi:nil="true"/>
    <APDescription xmlns="7851d254-ce09-43b6-8d90-072588e7901c" xsi:nil="true"/>
    <IntlLangReviewer xmlns="7851d254-ce09-43b6-8d90-072588e7901c" xsi:nil="true"/>
    <IntlLocPriority xmlns="7851d254-ce09-43b6-8d90-072588e7901c" xsi:nil="true"/>
    <UAProjectedTotalWords xmlns="7851d254-ce09-43b6-8d90-072588e7901c" xsi:nil="true"/>
    <ApprovalLog xmlns="7851d254-ce09-43b6-8d90-072588e7901c" xsi:nil="true"/>
    <FriendlyTitle xmlns="7851d254-ce09-43b6-8d90-072588e7901c" xsi:nil="true"/>
    <LastHandOff xmlns="7851d254-ce09-43b6-8d90-072588e7901c" xsi:nil="true"/>
    <ContentItem xmlns="7851d254-ce09-43b6-8d90-072588e7901c" xsi:nil="true"/>
    <IsDeleted xmlns="7851d254-ce09-43b6-8d90-072588e7901c">false</IsDeleted>
    <EditorialStatus xmlns="7851d254-ce09-43b6-8d90-072588e7901c">Complete</EditorialStatus>
    <Markets xmlns="7851d254-ce09-43b6-8d90-072588e7901c">
      <Value>2</Value>
    </Markets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CSXHash xmlns="7851d254-ce09-43b6-8d90-072588e7901c">cjij4CoB6/038fy6h/0Kd2orvZg=</CSXHash>
    <Manager xmlns="7851d254-ce09-43b6-8d90-072588e7901c" xsi:nil="true"/>
    <ParentAssetId xmlns="7851d254-ce09-43b6-8d90-072588e7901c" xsi:nil="true"/>
    <TemplateStatus xmlns="7851d254-ce09-43b6-8d90-072588e7901c">Complete</TemplateStatus>
    <APAuthor xmlns="7851d254-ce09-43b6-8d90-072588e7901c">
      <UserInfo>
        <DisplayName>_o14migrate</DisplayName>
        <AccountId>30</AccountId>
        <AccountType/>
      </UserInfo>
    </APAuthor>
    <OpenTemplate xmlns="7851d254-ce09-43b6-8d90-072588e7901c">true</OpenTemplate>
    <CrawlForDependencies xmlns="7851d254-ce09-43b6-8d90-072588e7901c">false</CrawlForDependencies>
    <LastPublishResultLookup xmlns="7851d254-ce09-43b6-8d90-072588e7901c" xsi:nil="true"/>
    <LegacyData xmlns="7851d254-ce09-43b6-8d90-072588e7901c">ListingID:;Manager:;BuildStatus:Publish Passed;MockupPath:</LegacyData>
    <TPNamespace xmlns="7851d254-ce09-43b6-8d90-072588e7901c" xsi:nil="true"/>
    <SourceTitle xmlns="7851d254-ce09-43b6-8d90-072588e7901c">Modello Pianificazione Risparmi Annuali</SourceTitle>
    <TPAppVersion xmlns="7851d254-ce09-43b6-8d90-072588e7901c">12</TPAppVersion>
    <AcquiredFrom xmlns="7851d254-ce09-43b6-8d90-072588e7901c" xsi:nil="true"/>
    <IsSearchable xmlns="7851d254-ce09-43b6-8d90-072588e7901c">true</IsSearchable>
    <Downloads xmlns="7851d254-ce09-43b6-8d90-072588e7901c">0</Downloads>
    <TPApplication xmlns="7851d254-ce09-43b6-8d90-072588e7901c">Excel</TPApplication>
    <TPClientViewer xmlns="7851d254-ce09-43b6-8d90-072588e7901c" xsi:nil="true"/>
    <TPInstallLocation xmlns="7851d254-ce09-43b6-8d90-072588e7901c">{My Templates}</TPInstallLocation>
    <MachineTranslated xmlns="7851d254-ce09-43b6-8d90-072588e7901c">false</MachineTranslated>
    <SubmitterId xmlns="7851d254-ce09-43b6-8d90-072588e7901c">fd1c3ad0-8614-4959-aa21-33db51592f7e</SubmitterId>
    <TPCommandLine xmlns="7851d254-ce09-43b6-8d90-072588e7901c">{XL} /t {FilePath}</TPCommandLine>
    <CSXUpdate xmlns="7851d254-ce09-43b6-8d90-072588e7901c">false</CSXUpdate>
    <CSXSubmissionDate xmlns="7851d254-ce09-43b6-8d90-072588e7901c">2009-10-06T07:00:00+00:00</CSXSubmissionDate>
    <TPComponent xmlns="7851d254-ce09-43b6-8d90-072588e7901c">EXCELFiles</TPComponent>
    <MarketSpecific xmlns="7851d254-ce09-43b6-8d90-072588e7901c">true</MarketSpecific>
    <LastModifiedDateTime xmlns="7851d254-ce09-43b6-8d90-072588e7901c" xsi:nil="true"/>
    <TPLaunchHelpLinkType xmlns="7851d254-ce09-43b6-8d90-072588e7901c" xsi:nil="true"/>
    <Providers xmlns="7851d254-ce09-43b6-8d90-072588e7901c">1|PN030003935| |</Providers>
    <TimesCloned xmlns="7851d254-ce09-43b6-8d90-072588e7901c" xsi:nil="true"/>
    <UANotes xmlns="7851d254-ce09-43b6-8d90-072588e7901c" xsi:nil="true"/>
    <VoteCount xmlns="7851d254-ce09-43b6-8d90-072588e7901c" xsi:nil="true"/>
    <CSXSubmissionMarket xmlns="7851d254-ce09-43b6-8d90-072588e7901c" xsi:nil="true"/>
    <HandoffToMSDN xmlns="7851d254-ce09-43b6-8d90-072588e7901c" xsi:nil="true"/>
    <AssetExpire xmlns="7851d254-ce09-43b6-8d90-072588e7901c">2100-01-01T00:00:00+00:00</AssetExpire>
    <IntlLangReviewDate xmlns="7851d254-ce09-43b6-8d90-072588e7901c" xsi:nil="true"/>
    <DirectSourceMarket xmlns="7851d254-ce09-43b6-8d90-072588e7901c">english</DirectSourceMarket>
    <APEditor xmlns="7851d254-ce09-43b6-8d90-072588e7901c">
      <UserInfo>
        <DisplayName>_o14migrate</DisplayName>
        <AccountId>30</AccountId>
        <AccountType/>
      </UserInfo>
    </APEditor>
    <PrimaryImageGen xmlns="7851d254-ce09-43b6-8d90-072588e7901c">true</PrimaryImageGen>
    <PolicheckWords xmlns="7851d254-ce09-43b6-8d90-072588e7901c" xsi:nil="true"/>
    <Provider xmlns="7851d254-ce09-43b6-8d90-072588e7901c" xsi:nil="true"/>
    <AssetStart xmlns="7851d254-ce09-43b6-8d90-072588e7901c">2010-04-16T14:50:08+00:00</AssetStart>
    <BugNumber xmlns="7851d254-ce09-43b6-8d90-072588e7901c" xsi:nil="true"/>
    <TPExecutable xmlns="7851d254-ce09-43b6-8d90-072588e7901c" xsi:nil="true"/>
    <TPLaunchHelpLink xmlns="7851d254-ce09-43b6-8d90-072588e7901c" xsi:nil="true"/>
    <BusinessGroup xmlns="7851d254-ce09-43b6-8d90-072588e7901c" xsi:nil="true"/>
    <TemplateTemplateType xmlns="7851d254-ce09-43b6-8d90-072588e7901c">Excel 2007 Default</TemplateTemplateType>
    <PublishTargets xmlns="7851d254-ce09-43b6-8d90-072588e7901c">OfficeOnline</PublishTargets>
    <ArtSampleDocs xmlns="7851d254-ce09-43b6-8d90-072588e7901c" xsi:nil="true"/>
    <BlockPublish xmlns="7851d254-ce09-43b6-8d90-072588e7901c" xsi:nil="true"/>
    <CampaignTagsTaxHTField0 xmlns="7851d254-ce09-43b6-8d90-072588e7901c">
      <Terms xmlns="http://schemas.microsoft.com/office/infopath/2007/PartnerControls"/>
    </CampaignTagsTaxHTField0>
    <InternalTagsTaxHTField0 xmlns="7851d254-ce09-43b6-8d90-072588e7901c">
      <Terms xmlns="http://schemas.microsoft.com/office/infopath/2007/PartnerControls"/>
    </InternalTagsTaxHTField0>
    <LocComments xmlns="7851d254-ce09-43b6-8d90-072588e7901c" xsi:nil="true"/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TaxCatchAll xmlns="7851d254-ce09-43b6-8d90-072588e7901c"/>
    <LocRecommendedHandoff xmlns="7851d254-ce09-43b6-8d90-072588e7901c" xsi:nil="true"/>
    <LocManualTestRequired xmlns="7851d254-ce09-43b6-8d90-072588e7901c">false</LocManualTestRequired>
    <LocalizationTagsTaxHTField0 xmlns="7851d254-ce09-43b6-8d90-072588e7901c">
      <Terms xmlns="http://schemas.microsoft.com/office/infopath/2007/PartnerControls"/>
    </LocalizationTagsTaxHTField0>
    <LocLastLocAttemptVersionLookup xmlns="7851d254-ce09-43b6-8d90-072588e7901c">180305</LocLastLocAttemptVersionLookup>
    <FeatureTagsTaxHTField0 xmlns="7851d254-ce09-43b6-8d90-072588e7901c">
      <Terms xmlns="http://schemas.microsoft.com/office/infopath/2007/PartnerControls"/>
    </FeatureTagsTaxHTField0>
    <RecommendationsModifier xmlns="7851d254-ce09-43b6-8d90-072588e7901c" xsi:nil="true"/>
    <LocMarketGroupTiers2 xmlns="7851d254-ce09-43b6-8d90-072588e7901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44425C-21C8-4F6B-BAD8-BBF8B498CB20}"/>
</file>

<file path=customXml/itemProps2.xml><?xml version="1.0" encoding="utf-8"?>
<ds:datastoreItem xmlns:ds="http://schemas.openxmlformats.org/officeDocument/2006/customXml" ds:itemID="{9A8AA186-8472-4035-84CE-8D1B2424069A}"/>
</file>

<file path=customXml/itemProps3.xml><?xml version="1.0" encoding="utf-8"?>
<ds:datastoreItem xmlns:ds="http://schemas.openxmlformats.org/officeDocument/2006/customXml" ds:itemID="{4D084509-ACF4-4677-8262-09D15109E7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Indice</vt:lpstr>
      <vt:lpstr>Budget personale - Reddito nett</vt:lpstr>
      <vt:lpstr>'Budget personale - Reddito nett'!Print_Area</vt:lpstr>
      <vt:lpstr>Indice!Print_Area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Risparmi Annuali</dc:title>
  <dc:subject>Finanza Personale</dc:subject>
  <dc:creator/>
  <cp:lastModifiedBy>AWS CFM Account</cp:lastModifiedBy>
  <dcterms:created xsi:type="dcterms:W3CDTF">2009-10-06T10:10:16Z</dcterms:created>
  <dcterms:modified xsi:type="dcterms:W3CDTF">2012-05-25T07:19:53Z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Applications">
    <vt:lpwstr>11;#Excel 12</vt:lpwstr>
  </property>
  <property fmtid="{D5CDD505-2E9C-101B-9397-08002B2CF9AE}" pid="4" name="Order">
    <vt:r8>7333300</vt:r8>
  </property>
  <property fmtid="{D5CDD505-2E9C-101B-9397-08002B2CF9AE}" pid="5" name="APTrustLevel">
    <vt:r8>3</vt:r8>
  </property>
  <property fmtid="{D5CDD505-2E9C-101B-9397-08002B2CF9AE}" pid="6" name="HiddenCategoryTags">
    <vt:lpwstr/>
  </property>
  <property fmtid="{D5CDD505-2E9C-101B-9397-08002B2CF9AE}" pid="7" name="InternalTags">
    <vt:lpwstr/>
  </property>
  <property fmtid="{D5CDD505-2E9C-101B-9397-08002B2CF9AE}" pid="8" name="FeatureTags">
    <vt:lpwstr/>
  </property>
  <property fmtid="{D5CDD505-2E9C-101B-9397-08002B2CF9AE}" pid="9" name="Localization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