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514"/>
  <workbookPr filterPrivacy="1" codeName="ThisWorkbook"/>
  <xr:revisionPtr revIDLastSave="0" documentId="13_ncr:1_{5BAD0449-A8EB-4444-B15C-3AFAC2B59E90}" xr6:coauthVersionLast="43" xr6:coauthVersionMax="43" xr10:uidLastSave="{00000000-0000-0000-0000-000000000000}"/>
  <bookViews>
    <workbookView xWindow="-120" yWindow="-120" windowWidth="28860" windowHeight="16110" xr2:uid="{00000000-000D-0000-FFFF-FFFF00000000}"/>
  </bookViews>
  <sheets>
    <sheet name="Offerta" sheetId="1" r:id="rId1"/>
  </sheets>
  <definedNames>
    <definedName name="Aliquota_imposta">Offerta!$F$23</definedName>
    <definedName name="_xlnm.Print_Titles" localSheetId="0">Offerta!$15:$15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  <c r="F16" i="1" l="1"/>
  <c r="F17" i="1"/>
  <c r="F18" i="1"/>
  <c r="F19" i="1"/>
  <c r="F20" i="1"/>
  <c r="F2" i="1"/>
  <c r="F6" i="1" s="1"/>
  <c r="F22" i="1" l="1"/>
  <c r="F26" i="1"/>
</calcChain>
</file>

<file path=xl/sharedStrings.xml><?xml version="1.0" encoding="utf-8"?>
<sst xmlns="http://schemas.openxmlformats.org/spreadsheetml/2006/main" count="38" uniqueCount="37">
  <si>
    <t>Indirizzo società</t>
  </si>
  <si>
    <t>Via e numero civico, CAP, città e provincia</t>
  </si>
  <si>
    <t>Telefono: Immettere il numero di telefono    Fax: Immettere il numero di fax</t>
  </si>
  <si>
    <t>Offerta per:</t>
  </si>
  <si>
    <t>Nome cliente</t>
  </si>
  <si>
    <t>Nome società</t>
  </si>
  <si>
    <t>Numeri di telefono e fax</t>
  </si>
  <si>
    <t>Commenti o istruzioni particolari:</t>
  </si>
  <si>
    <t>Nessuna</t>
  </si>
  <si>
    <t>Venditore</t>
  </si>
  <si>
    <t>Quantità</t>
  </si>
  <si>
    <t xml:space="preserve">Per qualsiasi chiarimento sull’offerta, contattare: </t>
  </si>
  <si>
    <t xml:space="preserve">Immettere i propri dettagli contatto </t>
  </si>
  <si>
    <t>Grazie per averci scelto!</t>
  </si>
  <si>
    <t>ORDINE DI ACQUISTO Numero</t>
  </si>
  <si>
    <t>Descrizione</t>
  </si>
  <si>
    <t>Articolo 1</t>
  </si>
  <si>
    <t>Data spedizione</t>
  </si>
  <si>
    <t>Prezzo unitario</t>
  </si>
  <si>
    <t>Data</t>
  </si>
  <si>
    <t>Offerta n.:</t>
  </si>
  <si>
    <t>ID cliente</t>
  </si>
  <si>
    <t>Offerta valida fino al:</t>
  </si>
  <si>
    <t>Preparata da:</t>
  </si>
  <si>
    <t>Consegna FOB Punto</t>
  </si>
  <si>
    <t>Tassabile?</t>
  </si>
  <si>
    <t>Sì</t>
  </si>
  <si>
    <t>Subtotale</t>
  </si>
  <si>
    <t>Aliquota imposta</t>
  </si>
  <si>
    <t>IVA</t>
  </si>
  <si>
    <t>Altro</t>
  </si>
  <si>
    <t>TOTALE</t>
  </si>
  <si>
    <t>ABC123</t>
  </si>
  <si>
    <t>Nome</t>
  </si>
  <si>
    <t>Condizioni</t>
  </si>
  <si>
    <t>Pagamento a vista fattura</t>
  </si>
  <si>
    <t>Importo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</si>
</sst>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&quot;€&quot;\ * #,##0.00_-;\-&quot;€&quot;\ * #,##0.00_-;_-&quot;€&quot;\ * &quot;-&quot;??_-;_-@_-"/>
    <numFmt numFmtId="164" formatCode="_(* #,##0_);_(* \(#,##0\);_(* &quot;-&quot;_);_(@_)"/>
    <numFmt numFmtId="165" formatCode="_-* #,##0.00\ &quot;€&quot;_-;\-* #,##0.00\ &quot;€&quot;_-;_-* &quot;-&quot;??\ &quot;€&quot;_-;_-@_-"/>
    <numFmt numFmtId="166" formatCode="_-* #,##0\ &quot;€&quot;_-;\-* #,##0\ &quot;€&quot;_-;_-* &quot;-&quot;\ &quot;€&quot;_-;_-@_-"/>
    <numFmt numFmtId="167" formatCode="#,##0_ ;\-#,##0\ "/>
  </numFmts>
  <fonts count="26" x14ac:knownFonts="1">
    <font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1"/>
      <color theme="5"/>
      <name val="Franklin Gothic Book"/>
      <family val="2"/>
      <scheme val="minor"/>
    </font>
    <font>
      <b/>
      <sz val="11"/>
      <color theme="5"/>
      <name val="Franklin Gothic Book"/>
      <family val="2"/>
      <scheme val="minor"/>
    </font>
    <font>
      <sz val="10"/>
      <color theme="5"/>
      <name val="Franklin Gothic Book"/>
      <family val="2"/>
      <scheme val="minor"/>
    </font>
    <font>
      <b/>
      <sz val="10"/>
      <color theme="0"/>
      <name val="Franklin Gothic Book"/>
      <family val="2"/>
      <scheme val="minor"/>
    </font>
    <font>
      <b/>
      <sz val="10"/>
      <color theme="1"/>
      <name val="Franklin Gothic Book"/>
      <family val="2"/>
      <scheme val="minor"/>
    </font>
    <font>
      <b/>
      <sz val="12"/>
      <color theme="5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Franklin Gothic Book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5" tint="0.79998168889431442"/>
      </bottom>
      <diagonal/>
    </border>
    <border>
      <left style="thin">
        <color theme="3"/>
      </left>
      <right style="thin">
        <color theme="3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3"/>
      </left>
      <right style="thin">
        <color theme="3"/>
      </right>
      <top style="thin">
        <color theme="5" tint="0.79998168889431442"/>
      </top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7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7" applyNumberFormat="0" applyAlignment="0" applyProtection="0"/>
    <xf numFmtId="0" fontId="18" fillId="7" borderId="8" applyNumberFormat="0" applyAlignment="0" applyProtection="0"/>
    <xf numFmtId="0" fontId="19" fillId="7" borderId="7" applyNumberFormat="0" applyAlignment="0" applyProtection="0"/>
    <xf numFmtId="0" fontId="20" fillId="0" borderId="9" applyNumberFormat="0" applyFill="0" applyAlignment="0" applyProtection="0"/>
    <xf numFmtId="0" fontId="21" fillId="8" borderId="10" applyNumberFormat="0" applyAlignment="0" applyProtection="0"/>
    <xf numFmtId="0" fontId="22" fillId="0" borderId="0" applyNumberFormat="0" applyFill="0" applyBorder="0" applyAlignment="0" applyProtection="0"/>
    <xf numFmtId="0" fontId="9" fillId="9" borderId="1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5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5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5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indent="1"/>
    </xf>
    <xf numFmtId="14" fontId="2" fillId="0" borderId="0" xfId="0" applyNumberFormat="1" applyFont="1" applyAlignment="1">
      <alignment horizontal="left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10" fontId="2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horizontal="right" vertical="center" indent="1"/>
    </xf>
    <xf numFmtId="0" fontId="5" fillId="0" borderId="0" xfId="0" applyFont="1"/>
    <xf numFmtId="0" fontId="5" fillId="0" borderId="0" xfId="0" applyFont="1" applyAlignment="1">
      <alignment vertical="top"/>
    </xf>
    <xf numFmtId="0" fontId="4" fillId="0" borderId="0" xfId="0" applyFont="1"/>
    <xf numFmtId="0" fontId="8" fillId="0" borderId="0" xfId="0" applyFont="1"/>
    <xf numFmtId="0" fontId="4" fillId="0" borderId="0" xfId="0" applyFont="1" applyAlignment="1">
      <alignment horizontal="right"/>
    </xf>
    <xf numFmtId="0" fontId="7" fillId="0" borderId="0" xfId="0" applyFont="1"/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14" fontId="2" fillId="0" borderId="0" xfId="0" applyNumberFormat="1" applyFont="1" applyAlignment="1">
      <alignment horizontal="left" vertical="center" indent="1"/>
    </xf>
    <xf numFmtId="44" fontId="2" fillId="0" borderId="0" xfId="0" applyNumberFormat="1" applyFont="1" applyAlignment="1">
      <alignment horizontal="left" vertical="center" wrapText="1" indent="1"/>
    </xf>
    <xf numFmtId="44" fontId="2" fillId="0" borderId="0" xfId="0" applyNumberFormat="1" applyFont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6" fillId="2" borderId="3" xfId="0" applyNumberFormat="1" applyFont="1" applyFill="1" applyBorder="1" applyAlignment="1">
      <alignment horizontal="center" vertical="center"/>
    </xf>
    <xf numFmtId="167" fontId="2" fillId="0" borderId="0" xfId="1" applyFont="1" applyAlignment="1">
      <alignment horizontal="center" vertical="center"/>
    </xf>
    <xf numFmtId="0" fontId="2" fillId="0" borderId="0" xfId="0" applyFont="1" applyAlignment="1">
      <alignment horizontal="left" vertical="top" wrapText="1" indent="1"/>
    </xf>
  </cellXfs>
  <cellStyles count="47">
    <cellStyle name="20% - Colore 1" xfId="24" builtinId="30" customBuiltin="1"/>
    <cellStyle name="20% - Colore 2" xfId="28" builtinId="34" customBuiltin="1"/>
    <cellStyle name="20% - Colore 3" xfId="32" builtinId="38" customBuiltin="1"/>
    <cellStyle name="20% - Colore 4" xfId="36" builtinId="42" customBuiltin="1"/>
    <cellStyle name="20% - Colore 5" xfId="40" builtinId="46" customBuiltin="1"/>
    <cellStyle name="20% - Colore 6" xfId="44" builtinId="50" customBuiltin="1"/>
    <cellStyle name="40% - Colore 1" xfId="25" builtinId="31" customBuiltin="1"/>
    <cellStyle name="40% - Colore 2" xfId="29" builtinId="35" customBuiltin="1"/>
    <cellStyle name="40% - Colore 3" xfId="33" builtinId="39" customBuiltin="1"/>
    <cellStyle name="40% - Colore 4" xfId="37" builtinId="43" customBuiltin="1"/>
    <cellStyle name="40% - Colore 5" xfId="41" builtinId="47" customBuiltin="1"/>
    <cellStyle name="40% - Colore 6" xfId="45" builtinId="51" customBuiltin="1"/>
    <cellStyle name="60% - Colore 1" xfId="26" builtinId="32" customBuiltin="1"/>
    <cellStyle name="60% - Colore 2" xfId="30" builtinId="36" customBuiltin="1"/>
    <cellStyle name="60% - Colore 3" xfId="34" builtinId="40" customBuiltin="1"/>
    <cellStyle name="60% - Colore 4" xfId="38" builtinId="44" customBuiltin="1"/>
    <cellStyle name="60% - Colore 5" xfId="42" builtinId="48" customBuiltin="1"/>
    <cellStyle name="60% - Colore 6" xfId="46" builtinId="52" customBuiltin="1"/>
    <cellStyle name="Calcolo" xfId="16" builtinId="22" customBuiltin="1"/>
    <cellStyle name="Cella collegata" xfId="17" builtinId="24" customBuiltin="1"/>
    <cellStyle name="Cella da controllare" xfId="18" builtinId="23" customBuiltin="1"/>
    <cellStyle name="Colore 1" xfId="23" builtinId="29" customBuiltin="1"/>
    <cellStyle name="Colore 2" xfId="27" builtinId="33" customBuiltin="1"/>
    <cellStyle name="Colore 3" xfId="31" builtinId="37" customBuiltin="1"/>
    <cellStyle name="Colore 4" xfId="35" builtinId="41" customBuiltin="1"/>
    <cellStyle name="Colore 5" xfId="39" builtinId="45" customBuiltin="1"/>
    <cellStyle name="Colore 6" xfId="43" builtinId="49" customBuiltin="1"/>
    <cellStyle name="Input" xfId="14" builtinId="20" customBuiltin="1"/>
    <cellStyle name="Migliaia" xfId="1" builtinId="3" customBuiltin="1"/>
    <cellStyle name="Migliaia [0]" xfId="2" builtinId="6" customBuiltin="1"/>
    <cellStyle name="Neutrale" xfId="13" builtinId="28" customBuiltin="1"/>
    <cellStyle name="Normale" xfId="0" builtinId="0" customBuiltin="1"/>
    <cellStyle name="Nota" xfId="20" builtinId="10" customBuiltin="1"/>
    <cellStyle name="Output" xfId="15" builtinId="21" customBuiltin="1"/>
    <cellStyle name="Percentuale" xfId="5" builtinId="5" customBuiltin="1"/>
    <cellStyle name="Testo avviso" xfId="19" builtinId="11" customBuiltin="1"/>
    <cellStyle name="Testo descrittivo" xfId="21" builtinId="53" customBuiltin="1"/>
    <cellStyle name="Titolo" xfId="6" builtinId="15" customBuiltin="1"/>
    <cellStyle name="Titolo 1" xfId="7" builtinId="16" customBuiltin="1"/>
    <cellStyle name="Titolo 2" xfId="8" builtinId="17" customBuiltin="1"/>
    <cellStyle name="Titolo 3" xfId="9" builtinId="18" customBuiltin="1"/>
    <cellStyle name="Titolo 4" xfId="10" builtinId="19" customBuiltin="1"/>
    <cellStyle name="Totale" xfId="22" builtinId="25" customBuiltin="1"/>
    <cellStyle name="Valore non valido" xfId="12" builtinId="27" customBuiltin="1"/>
    <cellStyle name="Valore valido" xfId="11" builtinId="26" customBuiltin="1"/>
    <cellStyle name="Valuta" xfId="3" builtinId="4" customBuiltin="1"/>
    <cellStyle name="Valuta [0]" xfId="4" builtinId="7" customBuiltin="1"/>
  </cellStyles>
  <dxfs count="17"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-&quot;€&quot;\ * #,##0.00_-;\-&quot;€&quot;\ * #,##0.00_-;_-&quot;€&quot;\ * &quot;-&quot;??_-;_-@_-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68" formatCode="m/d/yyyy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</dxfs>
  <tableStyles count="1" defaultTableStyle="TableStyleMedium2" defaultPivotStyle="PivotStyleLight16">
    <tableStyle name="Tabella Aziendale" pivot="0" count="3" xr9:uid="{00000000-0011-0000-FFFF-FFFF00000000}">
      <tableStyleElement type="wholeTable" dxfId="2"/>
      <tableStyleElement type="headerRow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152400</xdr:rowOff>
    </xdr:from>
    <xdr:to>
      <xdr:col>6</xdr:col>
      <xdr:colOff>0</xdr:colOff>
      <xdr:row>1</xdr:row>
      <xdr:rowOff>2688</xdr:rowOff>
    </xdr:to>
    <xdr:pic>
      <xdr:nvPicPr>
        <xdr:cNvPr id="3" name="Immagine 2" descr="Banner astratto" title="Banner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152400"/>
          <a:ext cx="8582026" cy="1298088"/>
        </a:xfrm>
        <a:prstGeom prst="rect">
          <a:avLst/>
        </a:prstGeom>
      </xdr:spPr>
    </xdr:pic>
    <xdr:clientData/>
  </xdr:twoCellAnchor>
  <xdr:twoCellAnchor>
    <xdr:from>
      <xdr:col>4</xdr:col>
      <xdr:colOff>928482</xdr:colOff>
      <xdr:row>0</xdr:row>
      <xdr:rowOff>266700</xdr:rowOff>
    </xdr:from>
    <xdr:to>
      <xdr:col>5</xdr:col>
      <xdr:colOff>1657350</xdr:colOff>
      <xdr:row>0</xdr:row>
      <xdr:rowOff>1143000</xdr:rowOff>
    </xdr:to>
    <xdr:sp macro="" textlink="">
      <xdr:nvSpPr>
        <xdr:cNvPr id="2" name="Casella di testo 1" descr="Offerta" title="Titl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67232" y="266700"/>
          <a:ext cx="2490993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0"/>
          <a:r>
            <a:rPr lang="it" sz="2800">
              <a:solidFill>
                <a:schemeClr val="accent4"/>
              </a:solidFill>
              <a:latin typeface="Franklin Gothic Book" panose="020B0503020102020204" pitchFamily="34" charset="0"/>
            </a:rPr>
            <a:t>Offerta</a:t>
          </a:r>
        </a:p>
      </xdr:txBody>
    </xdr:sp>
    <xdr:clientData/>
  </xdr:twoCellAnchor>
  <xdr:twoCellAnchor>
    <xdr:from>
      <xdr:col>1</xdr:col>
      <xdr:colOff>0</xdr:colOff>
      <xdr:row>0</xdr:row>
      <xdr:rowOff>695827</xdr:rowOff>
    </xdr:from>
    <xdr:to>
      <xdr:col>2</xdr:col>
      <xdr:colOff>1150520</xdr:colOff>
      <xdr:row>1</xdr:row>
      <xdr:rowOff>0</xdr:rowOff>
    </xdr:to>
    <xdr:sp macro="" textlink="">
      <xdr:nvSpPr>
        <xdr:cNvPr id="8" name="Casella di testo 2" descr="Slogan e nome della società" title="Title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52400" y="695827"/>
          <a:ext cx="2360195" cy="7519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it" sz="1800" baseline="0">
              <a:solidFill>
                <a:schemeClr val="bg1"/>
              </a:solidFill>
              <a:latin typeface="+mj-lt"/>
            </a:rPr>
            <a:t>Nome società</a:t>
          </a:r>
        </a:p>
        <a:p>
          <a:pPr algn="l" rtl="0"/>
          <a:r>
            <a:rPr lang="it" sz="1000" baseline="0">
              <a:solidFill>
                <a:schemeClr val="bg1"/>
              </a:solidFill>
              <a:latin typeface="+mn-lt"/>
            </a:rPr>
            <a:t>Slogan della società</a:t>
          </a:r>
          <a:endParaRPr lang="en-US" sz="1000">
            <a:solidFill>
              <a:schemeClr val="bg1"/>
            </a:solidFill>
            <a:latin typeface="+mn-lt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_venditore" displayName="Tabella_venditore" ref="B12:F13" totalsRowShown="0" headerRowDxfId="16" dataDxfId="15">
  <tableColumns count="5">
    <tableColumn id="1" xr3:uid="{00000000-0010-0000-0000-000001000000}" name="Venditore" dataDxfId="14"/>
    <tableColumn id="2" xr3:uid="{00000000-0010-0000-0000-000002000000}" name="ORDINE DI ACQUISTO Numero" dataDxfId="13"/>
    <tableColumn id="3" xr3:uid="{00000000-0010-0000-0000-000003000000}" name="Data spedizione" dataDxfId="12"/>
    <tableColumn id="4" xr3:uid="{00000000-0010-0000-0000-000004000000}" name="Consegna FOB Punto" dataDxfId="11"/>
    <tableColumn id="5" xr3:uid="{00000000-0010-0000-0000-000005000000}" name="Condizioni" dataDxfId="10"/>
  </tableColumns>
  <tableStyleInfo name="Tabella Aziendal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la_articolivenduti" displayName="Tabella_articolivenduti" ref="B15:F20" totalsRowShown="0" headerRowDxfId="9" dataDxfId="8">
  <tableColumns count="5">
    <tableColumn id="1" xr3:uid="{00000000-0010-0000-0100-000001000000}" name="Quantità" dataDxfId="7" dataCellStyle="Migliaia"/>
    <tableColumn id="2" xr3:uid="{00000000-0010-0000-0100-000002000000}" name="Descrizione" dataDxfId="6"/>
    <tableColumn id="3" xr3:uid="{00000000-0010-0000-0100-000003000000}" name="Prezzo unitario" dataDxfId="5"/>
    <tableColumn id="4" xr3:uid="{00000000-0010-0000-0100-000004000000}" name="Tassabile?" dataDxfId="4"/>
    <tableColumn id="5" xr3:uid="{00000000-0010-0000-0100-000005000000}" name="Importo" dataDxfId="3">
      <calculatedColumnFormula>IFERROR(IF(OR(Tabella_articolivenduti[[#This Row],[Quantità]]="",Tabella_articolivenduti[[#This Row],[Prezzo unitario]]=""),"",Tabella_articolivenduti[[#This Row],[Quantità]]*Tabella_articolivenduti[[#This Row],[Prezzo unitario]]),"")</calculatedColumnFormula>
    </tableColumn>
  </tableColumns>
  <tableStyleInfo name="Tabella Aziendal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F30"/>
  <sheetViews>
    <sheetView showGridLines="0" tabSelected="1" zoomScaleNormal="100" workbookViewId="0"/>
  </sheetViews>
  <sheetFormatPr defaultColWidth="8.77734375" defaultRowHeight="26.1" customHeight="1" x14ac:dyDescent="0.25"/>
  <cols>
    <col min="1" max="1" width="1.77734375" style="1" customWidth="1"/>
    <col min="2" max="2" width="14.109375" style="1" customWidth="1"/>
    <col min="3" max="3" width="28.6640625" style="1" customWidth="1"/>
    <col min="4" max="4" width="16.5546875" style="1" customWidth="1"/>
    <col min="5" max="5" width="20.5546875" style="1" customWidth="1"/>
    <col min="6" max="6" width="20.21875" style="1" customWidth="1"/>
    <col min="7" max="7" width="1.77734375" style="1" customWidth="1"/>
    <col min="8" max="16384" width="8.77734375" style="1"/>
  </cols>
  <sheetData>
    <row r="1" spans="2:6" ht="114" customHeight="1" x14ac:dyDescent="0.25"/>
    <row r="2" spans="2:6" ht="30" customHeight="1" x14ac:dyDescent="0.3">
      <c r="B2" s="16" t="s">
        <v>0</v>
      </c>
      <c r="E2" s="18" t="s">
        <v>19</v>
      </c>
      <c r="F2" s="8">
        <f ca="1">TODAY()</f>
        <v>43552</v>
      </c>
    </row>
    <row r="3" spans="2:6" s="4" customFormat="1" ht="15.95" customHeight="1" x14ac:dyDescent="0.3">
      <c r="B3" s="3" t="s">
        <v>1</v>
      </c>
      <c r="E3" s="18" t="s">
        <v>20</v>
      </c>
      <c r="F3" s="7">
        <v>1234</v>
      </c>
    </row>
    <row r="4" spans="2:6" s="4" customFormat="1" ht="15.95" customHeight="1" x14ac:dyDescent="0.3">
      <c r="B4" s="3" t="s">
        <v>2</v>
      </c>
      <c r="E4" s="18" t="s">
        <v>21</v>
      </c>
      <c r="F4" s="7" t="s">
        <v>32</v>
      </c>
    </row>
    <row r="5" spans="2:6" ht="30" customHeight="1" x14ac:dyDescent="0.3">
      <c r="B5" s="16" t="s">
        <v>3</v>
      </c>
      <c r="E5" s="19"/>
    </row>
    <row r="6" spans="2:6" ht="15.95" customHeight="1" x14ac:dyDescent="0.3">
      <c r="B6" s="7" t="s">
        <v>4</v>
      </c>
      <c r="E6" s="18" t="s">
        <v>22</v>
      </c>
      <c r="F6" s="8">
        <f ca="1">F2+30</f>
        <v>43582</v>
      </c>
    </row>
    <row r="7" spans="2:6" ht="15.95" customHeight="1" x14ac:dyDescent="0.3">
      <c r="B7" s="7" t="s">
        <v>5</v>
      </c>
      <c r="E7" s="18" t="s">
        <v>23</v>
      </c>
      <c r="F7" s="7" t="s">
        <v>33</v>
      </c>
    </row>
    <row r="8" spans="2:6" ht="15.95" customHeight="1" x14ac:dyDescent="0.25">
      <c r="B8" s="7" t="s">
        <v>1</v>
      </c>
      <c r="E8" s="19"/>
    </row>
    <row r="9" spans="2:6" ht="15.95" customHeight="1" x14ac:dyDescent="0.25">
      <c r="B9" s="7" t="s">
        <v>6</v>
      </c>
    </row>
    <row r="10" spans="2:6" ht="30" customHeight="1" x14ac:dyDescent="0.3">
      <c r="B10" s="17" t="s">
        <v>7</v>
      </c>
    </row>
    <row r="11" spans="2:6" s="2" customFormat="1" ht="30" customHeight="1" x14ac:dyDescent="0.3">
      <c r="B11" s="29" t="s">
        <v>8</v>
      </c>
      <c r="C11" s="29"/>
      <c r="D11" s="29"/>
      <c r="E11" s="29"/>
      <c r="F11" s="29"/>
    </row>
    <row r="12" spans="2:6" s="3" customFormat="1" ht="31.5" customHeight="1" x14ac:dyDescent="0.3">
      <c r="B12" s="9" t="s">
        <v>9</v>
      </c>
      <c r="C12" s="9" t="s">
        <v>14</v>
      </c>
      <c r="D12" s="9" t="s">
        <v>17</v>
      </c>
      <c r="E12" s="9" t="s">
        <v>24</v>
      </c>
      <c r="F12" s="9" t="s">
        <v>34</v>
      </c>
    </row>
    <row r="13" spans="2:6" s="3" customFormat="1" ht="26.1" customHeight="1" x14ac:dyDescent="0.3">
      <c r="D13" s="22"/>
      <c r="F13" s="21" t="s">
        <v>35</v>
      </c>
    </row>
    <row r="15" spans="2:6" s="6" customFormat="1" ht="31.5" customHeight="1" x14ac:dyDescent="0.3">
      <c r="B15" s="10" t="s">
        <v>10</v>
      </c>
      <c r="C15" s="10" t="s">
        <v>15</v>
      </c>
      <c r="D15" s="10" t="s">
        <v>18</v>
      </c>
      <c r="E15" s="10" t="s">
        <v>25</v>
      </c>
      <c r="F15" s="10" t="s">
        <v>36</v>
      </c>
    </row>
    <row r="16" spans="2:6" s="5" customFormat="1" ht="26.1" customHeight="1" x14ac:dyDescent="0.3">
      <c r="B16" s="28">
        <v>1234</v>
      </c>
      <c r="C16" s="6" t="s">
        <v>16</v>
      </c>
      <c r="D16" s="23">
        <v>12.34</v>
      </c>
      <c r="E16" s="6" t="s">
        <v>26</v>
      </c>
      <c r="F16" s="24">
        <f>IFERROR(IF(OR(Tabella_articolivenduti[[#This Row],[Quantità]]="",Tabella_articolivenduti[[#This Row],[Prezzo unitario]]=""),"",Tabella_articolivenduti[[#This Row],[Quantità]]*Tabella_articolivenduti[[#This Row],[Prezzo unitario]]),"")</f>
        <v>15227.56</v>
      </c>
    </row>
    <row r="17" spans="2:6" s="5" customFormat="1" ht="26.1" customHeight="1" x14ac:dyDescent="0.3">
      <c r="B17" s="28"/>
      <c r="C17" s="20"/>
      <c r="D17" s="23"/>
      <c r="E17" s="6"/>
      <c r="F17" s="24" t="str">
        <f>IFERROR(IF(OR(Tabella_articolivenduti[[#This Row],[Quantità]]="",Tabella_articolivenduti[[#This Row],[Prezzo unitario]]=""),"",Tabella_articolivenduti[[#This Row],[Quantità]]*Tabella_articolivenduti[[#This Row],[Prezzo unitario]]),"")</f>
        <v/>
      </c>
    </row>
    <row r="18" spans="2:6" s="5" customFormat="1" ht="26.1" customHeight="1" x14ac:dyDescent="0.3">
      <c r="B18" s="28"/>
      <c r="C18" s="6"/>
      <c r="D18" s="23"/>
      <c r="E18" s="6"/>
      <c r="F18" s="24" t="str">
        <f>IFERROR(IF(OR(Tabella_articolivenduti[[#This Row],[Quantità]]="",Tabella_articolivenduti[[#This Row],[Prezzo unitario]]=""),"",Tabella_articolivenduti[[#This Row],[Quantità]]*Tabella_articolivenduti[[#This Row],[Prezzo unitario]]),"")</f>
        <v/>
      </c>
    </row>
    <row r="19" spans="2:6" s="5" customFormat="1" ht="26.1" customHeight="1" x14ac:dyDescent="0.3">
      <c r="B19" s="28"/>
      <c r="C19" s="6"/>
      <c r="D19" s="23"/>
      <c r="E19" s="6"/>
      <c r="F19" s="24" t="str">
        <f>IFERROR(IF(OR(Tabella_articolivenduti[[#This Row],[Quantità]]="",Tabella_articolivenduti[[#This Row],[Prezzo unitario]]=""),"",Tabella_articolivenduti[[#This Row],[Quantità]]*Tabella_articolivenduti[[#This Row],[Prezzo unitario]]),"")</f>
        <v/>
      </c>
    </row>
    <row r="20" spans="2:6" s="5" customFormat="1" ht="26.1" customHeight="1" x14ac:dyDescent="0.3">
      <c r="B20" s="28"/>
      <c r="C20" s="6"/>
      <c r="D20" s="23"/>
      <c r="E20" s="6"/>
      <c r="F20" s="24" t="str">
        <f>IFERROR(IF(OR(Tabella_articolivenduti[[#This Row],[Quantità]]="",Tabella_articolivenduti[[#This Row],[Prezzo unitario]]=""),"",Tabella_articolivenduti[[#This Row],[Quantità]]*Tabella_articolivenduti[[#This Row],[Prezzo unitario]]),"")</f>
        <v/>
      </c>
    </row>
    <row r="22" spans="2:6" s="4" customFormat="1" ht="26.1" customHeight="1" x14ac:dyDescent="0.3">
      <c r="E22" s="12" t="s">
        <v>27</v>
      </c>
      <c r="F22" s="25">
        <f>SUM(Tabella_articolivenduti[Importo])</f>
        <v>15227.56</v>
      </c>
    </row>
    <row r="23" spans="2:6" s="4" customFormat="1" ht="26.1" customHeight="1" x14ac:dyDescent="0.25">
      <c r="B23" s="14" t="s">
        <v>11</v>
      </c>
      <c r="E23" s="12" t="s">
        <v>28</v>
      </c>
      <c r="F23" s="11">
        <v>8.5999999999999993E-2</v>
      </c>
    </row>
    <row r="24" spans="2:6" s="4" customFormat="1" ht="26.1" customHeight="1" x14ac:dyDescent="0.3">
      <c r="B24" s="2" t="s">
        <v>12</v>
      </c>
      <c r="E24" s="12" t="s">
        <v>29</v>
      </c>
      <c r="F24" s="26">
        <f>IFERROR(_xlfn.SINGLE(Aliquota_imposta)*SUMIF(Tabella_articolivenduti[Tassabile?],"Sì",Tabella_articolivenduti[Importo]), "")</f>
        <v>1309.5701599999998</v>
      </c>
    </row>
    <row r="25" spans="2:6" s="4" customFormat="1" ht="26.1" customHeight="1" x14ac:dyDescent="0.3">
      <c r="E25" s="12" t="s">
        <v>30</v>
      </c>
      <c r="F25" s="26"/>
    </row>
    <row r="26" spans="2:6" s="4" customFormat="1" ht="31.5" customHeight="1" x14ac:dyDescent="0.3">
      <c r="B26" s="15" t="s">
        <v>13</v>
      </c>
      <c r="E26" s="13" t="s">
        <v>31</v>
      </c>
      <c r="F26" s="27">
        <f>SUM(F22,F24,F25)</f>
        <v>16537.130160000001</v>
      </c>
    </row>
    <row r="27" spans="2:6" s="4" customFormat="1" ht="26.1" customHeight="1" x14ac:dyDescent="0.3"/>
    <row r="28" spans="2:6" s="4" customFormat="1" ht="26.1" customHeight="1" x14ac:dyDescent="0.3"/>
    <row r="29" spans="2:6" s="4" customFormat="1" ht="26.1" customHeight="1" x14ac:dyDescent="0.3"/>
    <row r="30" spans="2:6" s="4" customFormat="1" ht="26.1" customHeight="1" x14ac:dyDescent="0.3"/>
  </sheetData>
  <mergeCells count="1">
    <mergeCell ref="B11:F11"/>
  </mergeCells>
  <dataValidations count="33">
    <dataValidation type="list" allowBlank="1" showInputMessage="1" showErrorMessage="1" sqref="E16:E20" xr:uid="{00000000-0002-0000-0000-000001000000}">
      <formula1>"Sì, No"</formula1>
    </dataValidation>
    <dataValidation allowBlank="1" showInputMessage="1" showErrorMessage="1" promptTitle="Modello offerta" prompt="_x000a_Creare un’offerta con il calcolo dell’imposta in questo foglio di lavoro. Immettere informazioni della società, clienti, offerta, spedizione e dettagli prodotti. Il totale viene calcolato automaticamente." sqref="A1" xr:uid="{00000000-0002-0000-0000-000002000000}"/>
    <dataValidation allowBlank="1" showInputMessage="1" showErrorMessage="1" prompt="Immettere l'ID cliente in questa cella" sqref="F4" xr:uid="{00000000-0002-0000-0000-000003000000}"/>
    <dataValidation allowBlank="1" showInputMessage="1" showErrorMessage="1" prompt="Immettere il numero dell’offerta in questa cella" sqref="F3" xr:uid="{00000000-0002-0000-0000-000004000000}"/>
    <dataValidation allowBlank="1" showInputMessage="1" showErrorMessage="1" prompt="Immettere la data dell’offerta in questa cella" sqref="F2" xr:uid="{00000000-0002-0000-0000-000005000000}"/>
    <dataValidation allowBlank="1" showInputMessage="1" showErrorMessage="1" prompt="Immettere l'indirizzo completo della società in questa cella" sqref="B3" xr:uid="{00000000-0002-0000-0000-000006000000}"/>
    <dataValidation allowBlank="1" showInputMessage="1" showErrorMessage="1" prompt="Immettere il numero di telefono e i dettagli di contatto in questa cella" sqref="B4" xr:uid="{00000000-0002-0000-0000-000007000000}"/>
    <dataValidation allowBlank="1" showInputMessage="1" showErrorMessage="1" prompt="Immettere la data di scadenza dell’offerta in questa cella" sqref="F6" xr:uid="{00000000-0002-0000-0000-000008000000}"/>
    <dataValidation allowBlank="1" showInputMessage="1" showErrorMessage="1" prompt="Immettere il nome della persona che ha preparato l’offerta in questa cella" sqref="F7" xr:uid="{00000000-0002-0000-0000-000009000000}"/>
    <dataValidation allowBlank="1" showInputMessage="1" showErrorMessage="1" prompt="Immettere il nome del cliente in questa cella" sqref="B6" xr:uid="{00000000-0002-0000-0000-00000A000000}"/>
    <dataValidation allowBlank="1" showInputMessage="1" showErrorMessage="1" prompt="Immettere il nome della società del cliente in questa cella" sqref="B7" xr:uid="{00000000-0002-0000-0000-00000B000000}"/>
    <dataValidation allowBlank="1" showInputMessage="1" showErrorMessage="1" prompt="Immettere l’indirizzo della società del cliente in questa cella" sqref="B8" xr:uid="{00000000-0002-0000-0000-00000C000000}"/>
    <dataValidation allowBlank="1" showInputMessage="1" showErrorMessage="1" prompt="Immettere i dettagli di contatto del cliente in questa cella" sqref="B9" xr:uid="{00000000-0002-0000-0000-00000D000000}"/>
    <dataValidation allowBlank="1" showInputMessage="1" showErrorMessage="1" prompt="Immettere commenti o informazioni speciali in questa cella" sqref="B11:E11" xr:uid="{00000000-0002-0000-0000-00000E000000}"/>
    <dataValidation allowBlank="1" showInputMessage="1" showErrorMessage="1" prompt="Immettere il nome del venditore nella cella sottostante" sqref="B12" xr:uid="{00000000-0002-0000-0000-00000F000000}"/>
    <dataValidation allowBlank="1" showInputMessage="1" showErrorMessage="1" prompt="Immettere la data di spedizione nella cella sottostante" sqref="D12" xr:uid="{00000000-0002-0000-0000-000010000000}"/>
    <dataValidation allowBlank="1" showInputMessage="1" showErrorMessage="1" prompt="Immettere il numero di ordine di acquisto nella cella sottostante" sqref="C12" xr:uid="{00000000-0002-0000-0000-000011000000}"/>
    <dataValidation allowBlank="1" showInputMessage="1" showErrorMessage="1" prompt="Immettere le condizioni di offerta nella cella sottostante" sqref="F12" xr:uid="{00000000-0002-0000-0000-000012000000}"/>
    <dataValidation allowBlank="1" showInputMessage="1" showErrorMessage="1" prompt="Immettere il punto di imbarco nella cella sottostante" sqref="E12" xr:uid="{00000000-0002-0000-0000-000013000000}"/>
    <dataValidation allowBlank="1" showInputMessage="1" showErrorMessage="1" prompt="Immetti la descrizione in questa colonna" sqref="C15" xr:uid="{00000000-0002-0000-0000-000014000000}"/>
    <dataValidation allowBlank="1" showInputMessage="1" showErrorMessage="1" prompt="Immettere la quantità in questa colonna" sqref="B15" xr:uid="{00000000-0002-0000-0000-000015000000}"/>
    <dataValidation allowBlank="1" showInputMessage="1" showErrorMessage="1" prompt="Digitare Sì per gli elementi soggetti a imposta in questa colonna" sqref="E15" xr:uid="{00000000-0002-0000-0000-000016000000}"/>
    <dataValidation allowBlank="1" showInputMessage="1" showErrorMessage="1" prompt="L’importo viene calcolato automaticamente in questa colonna sotto l’intestazione e il subtotale viene calcolato automaticamente alla fine di questa tabella" sqref="F15" xr:uid="{00000000-0002-0000-0000-000017000000}"/>
    <dataValidation allowBlank="1" showInputMessage="1" showErrorMessage="1" prompt="Immettere il prezzo unitario in questa colonna" sqref="D15" xr:uid="{00000000-0002-0000-0000-000018000000}"/>
    <dataValidation allowBlank="1" showInputMessage="1" showErrorMessage="1" prompt="Immetti l'aliquota dell’imposta nella cella a destra" sqref="E23" xr:uid="{00000000-0002-0000-0000-000019000000}"/>
    <dataValidation allowBlank="1" showInputMessage="1" showErrorMessage="1" prompt="L'importo dell'imposta viene calcolato automaticamente nella cella a destra" sqref="E24" xr:uid="{00000000-0002-0000-0000-00001A000000}"/>
    <dataValidation allowBlank="1" showInputMessage="1" showErrorMessage="1" prompt="Immettere l'importo di altro tipo nella cella a destra" sqref="E25" xr:uid="{00000000-0002-0000-0000-00001B000000}"/>
    <dataValidation allowBlank="1" showInputMessage="1" showErrorMessage="1" prompt="Il totale da corrispondere viene calcolato automaticamente nella cella a destra" sqref="E26" xr:uid="{00000000-0002-0000-0000-00001C000000}"/>
    <dataValidation allowBlank="1" showInputMessage="1" showErrorMessage="1" prompt="Immettere ulteriori dettagli di contatto del cliente in questa cella" sqref="B24" xr:uid="{00000000-0002-0000-0000-00001D000000}"/>
    <dataValidation allowBlank="1" showInputMessage="1" showErrorMessage="1" prompt="Immettere l'aliquota dell’imposta in questa cella" sqref="F23" xr:uid="{00000000-0002-0000-0000-00001E000000}"/>
    <dataValidation allowBlank="1" showInputMessage="1" showErrorMessage="1" prompt="L'importo dell'imposta viene calcolato automaticamente in questa cella" sqref="F24" xr:uid="{00000000-0002-0000-0000-00001F000000}"/>
    <dataValidation allowBlank="1" showInputMessage="1" showErrorMessage="1" prompt="Immettere l'importo di altro tipo in questa cella" sqref="F25" xr:uid="{00000000-0002-0000-0000-000020000000}"/>
    <dataValidation allowBlank="1" showInputMessage="1" showErrorMessage="1" prompt="Il totale da corrispondere viene calcolato automaticamente in questa cella" sqref="F26" xr:uid="{00000000-0002-0000-0000-000021000000}"/>
  </dataValidations>
  <printOptions horizontalCentered="1"/>
  <pageMargins left="0.25" right="0.25" top="0.25" bottom="0.75" header="0.3" footer="0.3"/>
  <pageSetup paperSize="9"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B3B314-6F37-4B5B-91DC-91848E4E7F4B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fb0879af-3eba-417a-a55a-ffe6dcd6ca77"/>
    <ds:schemaRef ds:uri="http://purl.org/dc/terms/"/>
    <ds:schemaRef ds:uri="6dc4bcd6-49db-4c07-9060-8acfc67cef9f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E21DFDB-9131-4336-BB9A-5B7FFEA41F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71255C-6284-478A-B532-189CCBCEB2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Offerta</vt:lpstr>
      <vt:lpstr>Aliquota_imposta</vt:lpstr>
      <vt:lpstr>Offerta!Titoli_stampa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2018-08-22T05:04:47Z</dcterms:created>
  <dcterms:modified xsi:type="dcterms:W3CDTF">2019-03-28T09:11:34Z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