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40\"/>
    </mc:Choice>
  </mc:AlternateContent>
  <bookViews>
    <workbookView xWindow="0" yWindow="0" windowWidth="19200" windowHeight="11745"/>
  </bookViews>
  <sheets>
    <sheet name="Registro corsa" sheetId="1" r:id="rId1"/>
  </sheets>
  <definedNames>
    <definedName name="_xlnm.Print_Titles" localSheetId="0">'Registro corsa'!$1:$5</definedName>
  </definedNames>
  <calcPr calcId="152511"/>
</workbook>
</file>

<file path=xl/calcChain.xml><?xml version="1.0" encoding="utf-8"?>
<calcChain xmlns="http://schemas.openxmlformats.org/spreadsheetml/2006/main">
  <c r="C21" i="1" l="1"/>
  <c r="D21" i="1"/>
  <c r="C10" i="1"/>
  <c r="C11" i="1"/>
  <c r="C12" i="1"/>
  <c r="C13" i="1"/>
  <c r="C14" i="1"/>
  <c r="C15" i="1"/>
  <c r="C16" i="1"/>
  <c r="C17" i="1"/>
  <c r="C18" i="1"/>
  <c r="C19" i="1"/>
  <c r="C20" i="1"/>
  <c r="D10" i="1"/>
  <c r="D11" i="1"/>
  <c r="D12" i="1"/>
  <c r="D13" i="1"/>
  <c r="D14" i="1"/>
  <c r="D15" i="1"/>
  <c r="D16" i="1"/>
  <c r="D17" i="1"/>
  <c r="D18" i="1"/>
  <c r="D19" i="1"/>
  <c r="D20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<sst xmlns="http://schemas.openxmlformats.org/spreadsheetml/2006/main" count="12" uniqueCount="11">
  <si>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>NUMERO DI CORSE</t>
  </si>
  <si>
    <t xml:space="preserve"> MESE</t>
  </si>
  <si>
    <t xml:space="preserve"> RIEPILOGO DELLE CORSE</t>
  </si>
  <si>
    <t xml:space="preserve"> REGISTRO</t>
  </si>
  <si>
    <t xml:space="preserve"> CORSE PERSONALE</t>
  </si>
  <si>
    <t>ORA</t>
  </si>
  <si>
    <r>
      <t>DISTANZA TOTALE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(chilometri)</t>
    </r>
  </si>
  <si>
    <r>
      <t>OBIETTIVO PER LA DISTANZA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(chilometri)</t>
    </r>
  </si>
  <si>
    <r>
      <t>DISTANZA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(chilometri)</t>
    </r>
  </si>
  <si>
    <r>
      <t>ANDATURA</t>
    </r>
    <r>
      <rPr>
        <sz val="7"/>
        <color theme="1" tint="0.34998626667073579"/>
        <rFont val="Euphemia"/>
        <family val="2"/>
        <scheme val="minor"/>
      </rPr>
      <t xml:space="preserve"> (minuti)</t>
    </r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</si>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</sst>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d/m/yyyy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4" fontId="2" fillId="3" borderId="3" xfId="6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3" fontId="0" fillId="0" borderId="0" xfId="5" applyNumberFormat="1" applyFont="1" applyFill="1" applyBorder="1">
      <alignment horizontal="center"/>
    </xf>
    <xf numFmtId="4" fontId="0" fillId="0" borderId="0" xfId="6" applyNumberFormat="1" applyFont="1" applyFill="1" applyBorder="1">
      <alignment horizontal="center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  <xf numFmtId="0" fontId="5" fillId="2" borderId="0" xfId="2">
      <alignment horizontal="left" vertical="top"/>
    </xf>
  </cellXfs>
  <cellStyles count="12">
    <cellStyle name="Dates" xfId="3"/>
    <cellStyle name="Distance / Goal" xfId="7"/>
    <cellStyle name="Months" xfId="4"/>
    <cellStyle name="Normale" xfId="0" builtinId="0" customBuiltin="1"/>
    <cellStyle name="Number of Runs" xfId="5"/>
    <cellStyle name="Time" xfId="8"/>
    <cellStyle name="Titolo" xfId="9" builtinId="15" customBuiltin="1"/>
    <cellStyle name="Titolo 1" xfId="1" builtinId="16" customBuiltin="1"/>
    <cellStyle name="Titolo 2" xfId="2" builtinId="17" customBuiltin="1"/>
    <cellStyle name="Titolo 3" xfId="10" builtinId="18" customBuiltin="1"/>
    <cellStyle name="Titolo 4" xfId="11" builtinId="19" customBuiltin="1"/>
    <cellStyle name="Total Distance / Pace" xfId="6"/>
  </cellStyles>
  <dxfs count="6">
    <dxf>
      <numFmt numFmtId="4" formatCode="#,##0.00"/>
    </dxf>
    <dxf>
      <numFmt numFmtId="3" formatCode="#,##0"/>
    </dxf>
    <dxf>
      <numFmt numFmtId="167" formatCode="\ ddd\ \-\ d/m/yyyy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Distanza totale percorsa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'Registro corsa'!$B$10:$B$22</c:f>
              <c:numCache>
                <c:formatCode>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'Registro corsa'!$D$10:$D$22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4349816"/>
        <c:axId val="214350200"/>
      </c:barChart>
      <c:lineChart>
        <c:grouping val="standard"/>
        <c:varyColors val="0"/>
        <c:ser>
          <c:idx val="1"/>
          <c:order val="1"/>
          <c:tx>
            <c:v>Obiettivo distanza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'Registro corsa'!$B$10:$B$21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'Registro corsa'!$E$10:$E$21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349816"/>
        <c:axId val="214350200"/>
      </c:lineChart>
      <c:dateAx>
        <c:axId val="214349816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214350200"/>
        <c:crosses val="autoZero"/>
        <c:auto val="1"/>
        <c:lblOffset val="100"/>
        <c:baseTimeUnit val="months"/>
      </c:dateAx>
      <c:valAx>
        <c:axId val="214350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2143498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57583552055993004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Andatura (minuti)</c:v>
          </c:tx>
          <c:spPr>
            <a:solidFill>
              <a:schemeClr val="accent1"/>
            </a:solidFill>
          </c:spPr>
          <c:invertIfNegative val="0"/>
          <c:cat>
            <c:numRef>
              <c:f>'Registro corsa'!$B$26:$B$32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'Registro corsa'!$E$26:$E$32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14832664"/>
        <c:axId val="214839192"/>
      </c:barChart>
      <c:lineChart>
        <c:grouping val="standard"/>
        <c:varyColors val="0"/>
        <c:ser>
          <c:idx val="0"/>
          <c:order val="0"/>
          <c:tx>
            <c:v>Distanza (miglia)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'Registro corsa'!$B$26:$B$32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'Registro corsa'!$D$26:$D$32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8800"/>
        <c:axId val="214848416"/>
      </c:lineChart>
      <c:dateAx>
        <c:axId val="21483266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214839192"/>
        <c:crosses val="autoZero"/>
        <c:auto val="1"/>
        <c:lblOffset val="100"/>
        <c:baseTimeUnit val="days"/>
        <c:majorUnit val="1"/>
        <c:majorTimeUnit val="months"/>
      </c:dateAx>
      <c:valAx>
        <c:axId val="21483919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214832664"/>
        <c:crosses val="autoZero"/>
        <c:crossBetween val="between"/>
      </c:valAx>
      <c:valAx>
        <c:axId val="21484841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214848800"/>
        <c:crosses val="max"/>
        <c:crossBetween val="between"/>
      </c:valAx>
      <c:dateAx>
        <c:axId val="214848800"/>
        <c:scaling>
          <c:orientation val="minMax"/>
        </c:scaling>
        <c:delete val="1"/>
        <c:axPos val="b"/>
        <c:numFmt formatCode="\ ddd\ \-\ d/m/yyyy" sourceLinked="1"/>
        <c:majorTickMark val="out"/>
        <c:minorTickMark val="none"/>
        <c:tickLblPos val="nextTo"/>
        <c:crossAx val="214848416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Grafico Distanza totale" descr="Grafico misto a colonne e linee che mostra la distanza percorsa rispetto all'obiettivo prefisso." title="Grafico Distanza tota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304800</xdr:colOff>
      <xdr:row>4</xdr:row>
      <xdr:rowOff>161925</xdr:rowOff>
    </xdr:to>
    <xdr:sp macro="" textlink="">
      <xdr:nvSpPr>
        <xdr:cNvPr id="4" name="Figura titolo" descr="Rettangolo arrotondato con riempimento sfumato." title="Registro corsa (titolo)"/>
        <xdr:cNvSpPr/>
      </xdr:nvSpPr>
      <xdr:spPr>
        <a:xfrm>
          <a:off x="171446" y="152400"/>
          <a:ext cx="11925304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REGISTRO CORSA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Grafico Distanza e Andatura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19050</xdr:rowOff>
    </xdr:from>
    <xdr:to>
      <xdr:col>4</xdr:col>
      <xdr:colOff>1447800</xdr:colOff>
      <xdr:row>8</xdr:row>
      <xdr:rowOff>1</xdr:rowOff>
    </xdr:to>
    <xdr:sp macro="" textlink="">
      <xdr:nvSpPr>
        <xdr:cNvPr id="2" name="Suggerimento Riepilogo corsa" descr="Inserisci gli obiettivi di Mese e Distanza nel Riepilogo corsa. Il numero di Corse e Distanza totale sarà calcolato automaticamente ogni volta che si immettono voci nel Registro corsa." title="Suggerimento Riepilogo corsa"/>
        <xdr:cNvSpPr txBox="1"/>
      </xdr:nvSpPr>
      <xdr:spPr>
        <a:xfrm>
          <a:off x="3228975" y="876300"/>
          <a:ext cx="2543175" cy="79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Inserisci gli obiettivi di Mese e Distanza nel Riepilogo corsa. Il numero di Corse e Distanza totale sarà calcolato automaticamente ogni volta che si immettono voci nel Registro corsa.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DISTANZA TOTALE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CORSA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DISTANZA E ANDATURA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Registro" displayName="Registro" ref="B25:E32" totalsRowShown="0" headerRowDxfId="3">
  <autoFilter ref="B25:E32"/>
  <tableColumns count="4">
    <tableColumn id="1" name="DATA" dataDxfId="2" dataCellStyle="Dates"/>
    <tableColumn id="2" name="ORA" dataCellStyle="Time"/>
    <tableColumn id="3" name="DISTANZA (chilometri)" dataCellStyle="Distance / Goal"/>
    <tableColumn id="4" name="ANDATURA (minuti)" dataCellStyle="Total Distance / Pace">
      <calculatedColumnFormula>IFERROR(MINUTE(Registro[[#This Row],[ORA]])/Registro[[#This Row],[DISTANZA (chilometri)]],0)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Registro corsa" altTextSummary="Dati per ogni corsa, ad esempio data, tempi, distanza in chilometri e andatura in minuti. I dati immessi in questa tabella vengono usati per i calcoli della tabella riepilogativa della corsa."/>
    </ext>
  </extLst>
</table>
</file>

<file path=xl/tables/table2.xml><?xml version="1.0" encoding="utf-8"?>
<table xmlns="http://schemas.openxmlformats.org/spreadsheetml/2006/main" id="2" name="Riepilogo" displayName="Riepilogo" ref="B9:E21" totalsRowShown="0">
  <autoFilter ref="B9:E21"/>
  <tableColumns count="4">
    <tableColumn id="1" name=" MESE"/>
    <tableColumn id="2" name="NUMERO DI CORSE" dataDxfId="1">
      <calculatedColumnFormula>IFERROR(SUMPRODUCT( (MONTH(Registro[DATA])=MONTH(Riepilogo[[#This Row],[ MESE]]))*(YEAR(Registro[DATA])=YEAR(Riepilogo[[#This Row],[ MESE]])) ),"Check Date Entry")</calculatedColumnFormula>
    </tableColumn>
    <tableColumn id="3" name="DISTANZA TOTALE (chilometri)" dataDxfId="0">
      <calculatedColumnFormula>IFERROR(SUMPRODUCT( (MONTH(Registro[DATA])=MONTH(Riepilogo[[#This Row],[ MESE]]))*(YEAR(Registro[DATA])=YEAR(Riepilogo[[#This Row],[ MESE]])),Registro[DISTANZA (chilometri)] ),"Check Date Entry")</calculatedColumnFormula>
    </tableColumn>
    <tableColumn id="4" name="OBIETTIVO PER LA DISTANZA (chilometri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Riepilogo corsa" altTextSummary="Riepiloga i totali mensili in base ai dati immessi nella tabella con il registro della corsa. I totali calcolati includono il numero delle corse e la distanza totale in chilometri. Immettere la propria distanza obiettivo in chilometri per ogni mese nell'ultima colonna della tabella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17.83203125" customWidth="1"/>
    <col min="3" max="3" width="24.33203125" customWidth="1"/>
    <col min="4" max="4" width="30.6640625" customWidth="1"/>
    <col min="5" max="5" width="42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8"/>
      <c r="C6" s="8"/>
      <c r="D6" s="8"/>
      <c r="E6" s="8"/>
    </row>
    <row r="7" spans="2:5" ht="11.25" customHeight="1" x14ac:dyDescent="0.3">
      <c r="B7" s="14" t="s">
        <v>3</v>
      </c>
      <c r="C7" s="1"/>
      <c r="D7" s="1"/>
      <c r="E7" s="1"/>
    </row>
    <row r="8" spans="2:5" ht="28.5" customHeight="1" x14ac:dyDescent="0.3">
      <c r="B8" s="9" t="s">
        <v>2</v>
      </c>
      <c r="C8" s="1"/>
      <c r="D8" s="1"/>
      <c r="E8" s="1"/>
    </row>
    <row r="9" spans="2:5" ht="19.5" customHeight="1" x14ac:dyDescent="0.3">
      <c r="B9" s="13" t="s">
        <v>1</v>
      </c>
      <c r="C9" s="13" t="s">
        <v>0</v>
      </c>
      <c r="D9" s="13" t="s">
        <v>6</v>
      </c>
      <c r="E9" s="13" t="s">
        <v>7</v>
      </c>
    </row>
    <row r="10" spans="2:5" x14ac:dyDescent="0.3">
      <c r="B10" s="10">
        <v>40909</v>
      </c>
      <c r="C10" s="11">
        <f>IFERROR(SUMPRODUCT( (MONTH(Registro[DATA])=MONTH(Riepilogo[[#This Row],[ MESE]]))*(YEAR(Registro[DATA])=YEAR(Riepilogo[[#This Row],[ MESE]])) ),"Check Date Entry")</f>
        <v>5</v>
      </c>
      <c r="D10" s="12">
        <f>IFERROR(SUMPRODUCT( (MONTH(Registro[DATA])=MONTH(Riepilogo[[#This Row],[ MESE]]))*(YEAR(Registro[DATA])=YEAR(Riepilogo[[#This Row],[ MESE]])),Registro[DISTANZA (chilometri)] ),"Check Date Entry")</f>
        <v>6.5500000000000007</v>
      </c>
      <c r="E10" s="2">
        <v>6</v>
      </c>
    </row>
    <row r="11" spans="2:5" x14ac:dyDescent="0.3">
      <c r="B11" s="10">
        <v>40940</v>
      </c>
      <c r="C11" s="11">
        <f>IFERROR(SUMPRODUCT( (MONTH(Registro[DATA])=MONTH(Riepilogo[[#This Row],[ MESE]]))*(YEAR(Registro[DATA])=YEAR(Riepilogo[[#This Row],[ MESE]])) ),"Check Date Entry")</f>
        <v>2</v>
      </c>
      <c r="D11" s="12">
        <f>IFERROR(SUMPRODUCT( (MONTH(Registro[DATA])=MONTH(Riepilogo[[#This Row],[ MESE]]))*(YEAR(Registro[DATA])=YEAR(Riepilogo[[#This Row],[ MESE]])),Registro[DISTANZA (chilometri)] ),"Check Date Entry")</f>
        <v>2.2000000000000002</v>
      </c>
      <c r="E11" s="2">
        <v>5</v>
      </c>
    </row>
    <row r="12" spans="2:5" x14ac:dyDescent="0.3">
      <c r="B12" s="10">
        <v>40969</v>
      </c>
      <c r="C12" s="11">
        <f>IFERROR(SUMPRODUCT( (MONTH(Registro[DATA])=MONTH(Riepilogo[[#This Row],[ MESE]]))*(YEAR(Registro[DATA])=YEAR(Riepilogo[[#This Row],[ MESE]])) ),"Check Date Entry")</f>
        <v>0</v>
      </c>
      <c r="D12" s="12">
        <f>IFERROR(SUMPRODUCT( (MONTH(Registro[DATA])=MONTH(Riepilogo[[#This Row],[ MESE]]))*(YEAR(Registro[DATA])=YEAR(Riepilogo[[#This Row],[ MESE]])),Registro[DISTANZA (chilometri)] ),"Check Date Entry")</f>
        <v>0</v>
      </c>
      <c r="E12" s="2">
        <v>6</v>
      </c>
    </row>
    <row r="13" spans="2:5" x14ac:dyDescent="0.3">
      <c r="B13" s="10">
        <v>41000</v>
      </c>
      <c r="C13" s="11">
        <f>IFERROR(SUMPRODUCT( (MONTH(Registro[DATA])=MONTH(Riepilogo[[#This Row],[ MESE]]))*(YEAR(Registro[DATA])=YEAR(Riepilogo[[#This Row],[ MESE]])) ),"Check Date Entry")</f>
        <v>0</v>
      </c>
      <c r="D13" s="12">
        <f>IFERROR(SUMPRODUCT( (MONTH(Registro[DATA])=MONTH(Riepilogo[[#This Row],[ MESE]]))*(YEAR(Registro[DATA])=YEAR(Riepilogo[[#This Row],[ MESE]])),Registro[DISTANZA (chilometri)] ),"Check Date Entry")</f>
        <v>0</v>
      </c>
      <c r="E13" s="2">
        <v>7</v>
      </c>
    </row>
    <row r="14" spans="2:5" x14ac:dyDescent="0.3">
      <c r="B14" s="10">
        <v>41030</v>
      </c>
      <c r="C14" s="11">
        <f>IFERROR(SUMPRODUCT( (MONTH(Registro[DATA])=MONTH(Riepilogo[[#This Row],[ MESE]]))*(YEAR(Registro[DATA])=YEAR(Riepilogo[[#This Row],[ MESE]])) ),"Check Date Entry")</f>
        <v>0</v>
      </c>
      <c r="D14" s="12">
        <f>IFERROR(SUMPRODUCT( (MONTH(Registro[DATA])=MONTH(Riepilogo[[#This Row],[ MESE]]))*(YEAR(Registro[DATA])=YEAR(Riepilogo[[#This Row],[ MESE]])),Registro[DISTANZA (chilometri)] ),"Check Date Entry")</f>
        <v>0</v>
      </c>
      <c r="E14" s="2">
        <v>8</v>
      </c>
    </row>
    <row r="15" spans="2:5" x14ac:dyDescent="0.3">
      <c r="B15" s="10">
        <v>41061</v>
      </c>
      <c r="C15" s="11">
        <f>IFERROR(SUMPRODUCT( (MONTH(Registro[DATA])=MONTH(Riepilogo[[#This Row],[ MESE]]))*(YEAR(Registro[DATA])=YEAR(Riepilogo[[#This Row],[ MESE]])) ),"Check Date Entry")</f>
        <v>0</v>
      </c>
      <c r="D15" s="12">
        <f>IFERROR(SUMPRODUCT( (MONTH(Registro[DATA])=MONTH(Riepilogo[[#This Row],[ MESE]]))*(YEAR(Registro[DATA])=YEAR(Riepilogo[[#This Row],[ MESE]])),Registro[DISTANZA (chilometri)] ),"Check Date Entry")</f>
        <v>0</v>
      </c>
      <c r="E15" s="2">
        <v>8</v>
      </c>
    </row>
    <row r="16" spans="2:5" x14ac:dyDescent="0.3">
      <c r="B16" s="10">
        <v>41091</v>
      </c>
      <c r="C16" s="11">
        <f>IFERROR(SUMPRODUCT( (MONTH(Registro[DATA])=MONTH(Riepilogo[[#This Row],[ MESE]]))*(YEAR(Registro[DATA])=YEAR(Riepilogo[[#This Row],[ MESE]])) ),"Check Date Entry")</f>
        <v>0</v>
      </c>
      <c r="D16" s="12">
        <f>IFERROR(SUMPRODUCT( (MONTH(Registro[DATA])=MONTH(Riepilogo[[#This Row],[ MESE]]))*(YEAR(Registro[DATA])=YEAR(Riepilogo[[#This Row],[ MESE]])),Registro[DISTANZA (chilometri)] ),"Check Date Entry")</f>
        <v>0</v>
      </c>
      <c r="E16" s="2">
        <v>9</v>
      </c>
    </row>
    <row r="17" spans="2:5" ht="11.25" customHeight="1" x14ac:dyDescent="0.3">
      <c r="B17" s="10">
        <v>41122</v>
      </c>
      <c r="C17" s="11">
        <f>IFERROR(SUMPRODUCT( (MONTH(Registro[DATA])=MONTH(Riepilogo[[#This Row],[ MESE]]))*(YEAR(Registro[DATA])=YEAR(Riepilogo[[#This Row],[ MESE]])) ),"Check Date Entry")</f>
        <v>0</v>
      </c>
      <c r="D17" s="12">
        <f>IFERROR(SUMPRODUCT( (MONTH(Registro[DATA])=MONTH(Riepilogo[[#This Row],[ MESE]]))*(YEAR(Registro[DATA])=YEAR(Riepilogo[[#This Row],[ MESE]])),Registro[DISTANZA (chilometri)] ),"Check Date Entry")</f>
        <v>0</v>
      </c>
      <c r="E17" s="2">
        <v>9</v>
      </c>
    </row>
    <row r="18" spans="2:5" x14ac:dyDescent="0.3">
      <c r="B18" s="10">
        <v>41153</v>
      </c>
      <c r="C18" s="11">
        <f>IFERROR(SUMPRODUCT( (MONTH(Registro[DATA])=MONTH(Riepilogo[[#This Row],[ MESE]]))*(YEAR(Registro[DATA])=YEAR(Riepilogo[[#This Row],[ MESE]])) ),"Check Date Entry")</f>
        <v>0</v>
      </c>
      <c r="D18" s="12">
        <f>IFERROR(SUMPRODUCT( (MONTH(Registro[DATA])=MONTH(Riepilogo[[#This Row],[ MESE]]))*(YEAR(Registro[DATA])=YEAR(Riepilogo[[#This Row],[ MESE]])),Registro[DISTANZA (chilometri)] ),"Check Date Entry")</f>
        <v>0</v>
      </c>
      <c r="E18" s="2">
        <v>9.5</v>
      </c>
    </row>
    <row r="19" spans="2:5" x14ac:dyDescent="0.3">
      <c r="B19" s="10">
        <v>41183</v>
      </c>
      <c r="C19" s="11">
        <f>IFERROR(SUMPRODUCT( (MONTH(Registro[DATA])=MONTH(Riepilogo[[#This Row],[ MESE]]))*(YEAR(Registro[DATA])=YEAR(Riepilogo[[#This Row],[ MESE]])) ),"Check Date Entry")</f>
        <v>0</v>
      </c>
      <c r="D19" s="12">
        <f>IFERROR(SUMPRODUCT( (MONTH(Registro[DATA])=MONTH(Riepilogo[[#This Row],[ MESE]]))*(YEAR(Registro[DATA])=YEAR(Riepilogo[[#This Row],[ MESE]])),Registro[DISTANZA (chilometri)] ),"Check Date Entry")</f>
        <v>0</v>
      </c>
      <c r="E19" s="2">
        <v>10</v>
      </c>
    </row>
    <row r="20" spans="2:5" x14ac:dyDescent="0.3">
      <c r="B20" s="10">
        <v>41214</v>
      </c>
      <c r="C20" s="11">
        <f>IFERROR(SUMPRODUCT( (MONTH(Registro[DATA])=MONTH(Riepilogo[[#This Row],[ MESE]]))*(YEAR(Registro[DATA])=YEAR(Riepilogo[[#This Row],[ MESE]])) ),"Check Date Entry")</f>
        <v>0</v>
      </c>
      <c r="D20" s="12">
        <f>IFERROR(SUMPRODUCT( (MONTH(Registro[DATA])=MONTH(Riepilogo[[#This Row],[ MESE]]))*(YEAR(Registro[DATA])=YEAR(Riepilogo[[#This Row],[ MESE]])),Registro[DISTANZA (chilometri)] ),"Check Date Entry")</f>
        <v>0</v>
      </c>
      <c r="E20" s="2">
        <v>10</v>
      </c>
    </row>
    <row r="21" spans="2:5" x14ac:dyDescent="0.3">
      <c r="B21" s="10">
        <v>41244</v>
      </c>
      <c r="C21" s="16">
        <f>IFERROR(SUMPRODUCT( (MONTH(Registro[DATA])=MONTH(Riepilogo[[#This Row],[ MESE]]))*(YEAR(Registro[DATA])=YEAR(Riepilogo[[#This Row],[ MESE]])) ),"Check Date Entry")</f>
        <v>0</v>
      </c>
      <c r="D21" s="17">
        <f>IFERROR(SUMPRODUCT( (MONTH(Registro[DATA])=MONTH(Riepilogo[[#This Row],[ MESE]]))*(YEAR(Registro[DATA])=YEAR(Riepilogo[[#This Row],[ MESE]])),Registro[DISTANZA (chilometri)] ),"Check Date Entry")</f>
        <v>0</v>
      </c>
      <c r="E21" s="2">
        <v>11</v>
      </c>
    </row>
    <row r="22" spans="2:5" ht="24" x14ac:dyDescent="0.3">
      <c r="B22" s="20"/>
      <c r="C22" s="20"/>
      <c r="D22" s="20"/>
      <c r="E22" s="20"/>
    </row>
    <row r="23" spans="2:5" ht="11.25" customHeight="1" x14ac:dyDescent="0.3">
      <c r="B23" s="14" t="s">
        <v>3</v>
      </c>
      <c r="C23" s="1"/>
      <c r="D23" s="1"/>
      <c r="E23" s="1"/>
    </row>
    <row r="24" spans="2:5" ht="28.5" customHeight="1" x14ac:dyDescent="0.3">
      <c r="B24" s="9" t="s">
        <v>4</v>
      </c>
      <c r="C24" s="1"/>
      <c r="D24" s="1"/>
      <c r="E24" s="1"/>
    </row>
    <row r="25" spans="2:5" ht="19.5" customHeight="1" x14ac:dyDescent="0.3">
      <c r="B25" s="15" t="s">
        <v>10</v>
      </c>
      <c r="C25" s="15" t="s">
        <v>5</v>
      </c>
      <c r="D25" s="15" t="s">
        <v>8</v>
      </c>
      <c r="E25" s="15" t="s">
        <v>9</v>
      </c>
    </row>
    <row r="26" spans="2:5" x14ac:dyDescent="0.3">
      <c r="B26" s="18">
        <v>40909</v>
      </c>
      <c r="C26" s="3">
        <v>6.9444444444444441E-3</v>
      </c>
      <c r="D26" s="2">
        <v>1.2</v>
      </c>
      <c r="E26" s="4">
        <f>IFERROR(MINUTE(Registro[[#This Row],[ORA]])/Registro[[#This Row],[DISTANZA (chilometri)]],0)</f>
        <v>8.3333333333333339</v>
      </c>
    </row>
    <row r="27" spans="2:5" x14ac:dyDescent="0.3">
      <c r="B27" s="18">
        <v>40911</v>
      </c>
      <c r="C27" s="3">
        <v>8.3333333333333332E-3</v>
      </c>
      <c r="D27" s="2">
        <v>1.35</v>
      </c>
      <c r="E27" s="4">
        <f>IFERROR(MINUTE(Registro[[#This Row],[ORA]])/Registro[[#This Row],[DISTANZA (chilometri)]],0)</f>
        <v>8.8888888888888875</v>
      </c>
    </row>
    <row r="28" spans="2:5" x14ac:dyDescent="0.3">
      <c r="B28" s="18">
        <v>40913</v>
      </c>
      <c r="C28" s="3">
        <v>1.0069444444444445E-2</v>
      </c>
      <c r="D28" s="2">
        <v>1.45</v>
      </c>
      <c r="E28" s="4">
        <f>IFERROR(MINUTE(Registro[[#This Row],[ORA]])/Registro[[#This Row],[DISTANZA (chilometri)]],0)</f>
        <v>9.6551724137931032</v>
      </c>
    </row>
    <row r="29" spans="2:5" x14ac:dyDescent="0.3">
      <c r="B29" s="18">
        <v>40916</v>
      </c>
      <c r="C29" s="3">
        <v>9.0277777777777787E-3</v>
      </c>
      <c r="D29" s="2">
        <v>1.45</v>
      </c>
      <c r="E29" s="4">
        <f>IFERROR(MINUTE(Registro[[#This Row],[ORA]])/Registro[[#This Row],[DISTANZA (chilometri)]],0)</f>
        <v>8.9655172413793114</v>
      </c>
    </row>
    <row r="30" spans="2:5" x14ac:dyDescent="0.3">
      <c r="B30" s="18">
        <v>40917</v>
      </c>
      <c r="C30" s="3">
        <v>7.1759259259259259E-3</v>
      </c>
      <c r="D30" s="2">
        <v>1.1000000000000001</v>
      </c>
      <c r="E30" s="4">
        <f>IFERROR(MINUTE(Registro[[#This Row],[ORA]])/Registro[[#This Row],[DISTANZA (chilometri)]],0)</f>
        <v>9.0909090909090899</v>
      </c>
    </row>
    <row r="31" spans="2:5" x14ac:dyDescent="0.3">
      <c r="B31" s="18">
        <v>40940</v>
      </c>
      <c r="C31" s="3">
        <v>6.3194444444444444E-3</v>
      </c>
      <c r="D31" s="2">
        <v>1.1000000000000001</v>
      </c>
      <c r="E31" s="4">
        <f>IFERROR(MINUTE(Registro[[#This Row],[ORA]])/Registro[[#This Row],[DISTANZA (chilometri)]],0)</f>
        <v>8.1818181818181817</v>
      </c>
    </row>
    <row r="32" spans="2:5" x14ac:dyDescent="0.3">
      <c r="B32" s="19">
        <v>40942</v>
      </c>
      <c r="C32" s="5">
        <v>5.5555555555555558E-3</v>
      </c>
      <c r="D32" s="6">
        <v>1.1000000000000001</v>
      </c>
      <c r="E32" s="7">
        <f>IFERROR(MINUTE(Registro[[#This Row],[ORA]])/Registro[[#This Row],[DISTANZA (chilometri)]],0)</f>
        <v>7.2727272727272725</v>
      </c>
    </row>
  </sheetData>
  <mergeCells count="1">
    <mergeCell ref="B22:E22"/>
  </mergeCells>
  <dataValidations count="6">
    <dataValidation allowBlank="1" showInputMessage="1" promptTitle="Immissione data" prompt="Inserire la data in formato breve, ad es. g/m/aaaa" sqref="B32"/>
    <dataValidation allowBlank="1" showInputMessage="1" promptTitle="Immissione data" prompt="Inserire il primo giorno del mese nel formato data breve, ad es. g/m/aaaa" sqref="B21"/>
    <dataValidation allowBlank="1" showInputMessage="1" promptTitle="Immissione data" prompt="Inserire la data in formato breve, ad es. g/m/aaaa" sqref="B31"/>
    <dataValidation allowBlank="1" showInputMessage="1" promptTitle="Immissione data" prompt="Inserire il primo giorno del mese nel formato data breve, ad es. g/m/aaaa" sqref="B20"/>
    <dataValidation allowBlank="1" showInputMessage="1" promptTitle="Immissione data" prompt="Inserire il primo giorno del mese nel formato data breve, ad es. g/m/aaaa" sqref="B10 B11 B12 B13 B14 B15 B16 B17 B18 B19"/>
    <dataValidation allowBlank="1" showInputMessage="1" promptTitle="Immissione data" prompt="Inserire la data in formato breve, ad es. g/m/aaaa" sqref="B26 B27 B28 B29 B30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854972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2012-08-31T05:26:00+00:00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409781</Value>
    </PublishStatusLookup>
    <APAuthor xmlns="7851d254-ce09-43b6-8d90-072588e7901c">
      <UserInfo>
        <DisplayName>REDMOND\matthos</DisplayName>
        <AccountId>59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TP103429703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3C08257-75F1-48B3-82F8-DFB1230FD18A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Registro corsa</vt:lpstr>
      <vt:lpstr>'Registro corsa'!Titoli_stampa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ITA</dc:creator>
  <cp:lastModifiedBy>ITA</cp:lastModifiedBy>
  <dcterms:created xsi:type="dcterms:W3CDTF">2012-08-29T21:59:12Z</dcterms:created>
  <dcterms:modified xsi:type="dcterms:W3CDTF">2012-11-27T07:43:54Z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