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09"/>
  <workbookPr filterPrivacy="1" codeName="ThisWorkbook" refreshAllConnections="1"/>
  <xr:revisionPtr revIDLastSave="0" documentId="13_ncr:1_{660FF9B6-5AFC-4CA7-8053-B3194A1DEB48}" xr6:coauthVersionLast="45" xr6:coauthVersionMax="45" xr10:uidLastSave="{00000000-0000-0000-0000-000000000000}"/>
  <bookViews>
    <workbookView xWindow="-120" yWindow="-120" windowWidth="28920" windowHeight="16110" xr2:uid="{00000000-000D-0000-FFFF-FFFF00000000}"/>
  </bookViews>
  <sheets>
    <sheet name="Dashboard" sheetId="1" r:id="rId1"/>
    <sheet name="Registro spese" sheetId="2" r:id="rId2"/>
    <sheet name="Dati spese personali" sheetId="4" state="hidden" r:id="rId3"/>
  </sheets>
  <definedNames>
    <definedName name="FiltroDati_categoria">#N/A</definedName>
    <definedName name="FiltroDati_data">#N/A</definedName>
    <definedName name="FiltroDati_sottocategoria">#N/A</definedName>
    <definedName name="_xlnm.Print_Titles" localSheetId="1">'Registro spese'!$2:$2</definedName>
    <definedName name="Titolo2">Uscite[[#Headers],[data]]</definedName>
  </definedNames>
  <calcPr calcId="191029"/>
  <pivotCaches>
    <pivotCache cacheId="21"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<sst xmlns="http://schemas.openxmlformats.org/spreadsheetml/2006/main" count="73" uniqueCount="44">
  <si>
    <t>dashboard spese personali</t>
  </si>
  <si>
    <t>Il grafico pivot che mostra le spese per categoria e per mese si trova in questa cella. I filtri dei dati per filtrare le spese per data, categorie e sottocategorie si trovano nelle celle B3, D3 e F3 sottostanti.</t>
  </si>
  <si>
    <t>Questa cella contiene il filtro dei dati per filtrare i dati della tabella in base alla data.</t>
  </si>
  <si>
    <t>Questa cella contiene il filtro dei dati per filtrare i dati della tabella in base alla categoria.</t>
  </si>
  <si>
    <t>vai al registro spese &gt;</t>
  </si>
  <si>
    <t>Questa cella contiene il filtro dei dati per filtrare i dati della tabella in base alla sottocategoria.</t>
  </si>
  <si>
    <t>registro spese</t>
  </si>
  <si>
    <t>data</t>
  </si>
  <si>
    <t>categoria</t>
  </si>
  <si>
    <t>Abitazione</t>
  </si>
  <si>
    <t>Svago</t>
  </si>
  <si>
    <t>Giornaliero</t>
  </si>
  <si>
    <t>Trasporti</t>
  </si>
  <si>
    <t>sottocategoria</t>
  </si>
  <si>
    <t>Internet</t>
  </si>
  <si>
    <t>Telefono fisso</t>
  </si>
  <si>
    <t>Elettricità</t>
  </si>
  <si>
    <t>Palestra</t>
  </si>
  <si>
    <t>Abbigliamento</t>
  </si>
  <si>
    <t>Abbonamento metro</t>
  </si>
  <si>
    <t>Benzina</t>
  </si>
  <si>
    <t>Taglio capelli</t>
  </si>
  <si>
    <t>Tè/Caffè</t>
  </si>
  <si>
    <t>Dolci/Caramelle</t>
  </si>
  <si>
    <t>Lenti a contatto</t>
  </si>
  <si>
    <t>Cinema</t>
  </si>
  <si>
    <t>importo</t>
  </si>
  <si>
    <t>&lt; vai alla dashboard</t>
  </si>
  <si>
    <t>nota</t>
  </si>
  <si>
    <t>Abbonamento marzo</t>
  </si>
  <si>
    <t>Abbonamento aprile</t>
  </si>
  <si>
    <t>Serata film classico</t>
  </si>
  <si>
    <t>dati spese personali</t>
  </si>
  <si>
    <t>La tabella pivot sottostante fornisce l'origine dati per il grafico pivot Spese personali nel Dashboard. Qualsiasi modifica può produrre modifiche visive al grafico pivot oppure errori.</t>
  </si>
  <si>
    <t>Etichette di riga</t>
  </si>
  <si>
    <t>Totale complessivo</t>
  </si>
  <si>
    <t>Etichette di colonna</t>
  </si>
  <si>
    <t>mar</t>
  </si>
  <si>
    <t>apr</t>
  </si>
  <si>
    <t>mag</t>
  </si>
  <si>
    <t>giu</t>
  </si>
  <si>
    <t>lug</t>
  </si>
  <si>
    <t>ago</t>
  </si>
  <si>
    <t>Somma di importo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</si>
</sst>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 #,##0.00_-;\-&quot;€&quot;\ * #,##0.00_-;_-&quot;€&quot;\ * &quot;-&quot;??_-;_-@_-"/>
    <numFmt numFmtId="164" formatCode="_(&quot;$&quot;* #,##0.00_);_(&quot;$&quot;* \(#,##0.00\);_(&quot;$&quot;* &quot;-&quot;??_);_(@_)"/>
  </numFmts>
  <fonts count="6">
    <font>
      <sz val="11"/>
      <color theme="3"/>
      <name val="Arial"/>
      <family val="2"/>
      <scheme val="minor"/>
    </font>
    <font>
      <sz val="11"/>
      <color theme="3"/>
      <name val="Arial"/>
      <family val="2"/>
      <scheme val="minor"/>
    </font>
    <font>
      <sz val="11"/>
      <color theme="0"/>
      <name val="Arial"/>
      <family val="2"/>
      <scheme val="minor"/>
    </font>
    <font>
      <b/>
      <sz val="11"/>
      <color theme="4" tint="-0.24994659260841701"/>
      <name val="Arial"/>
      <family val="2"/>
      <scheme val="minor"/>
    </font>
    <font>
      <b/>
      <sz val="30"/>
      <color theme="4" tint="-0.24994659260841701"/>
      <name val="Arial"/>
      <family val="2"/>
      <scheme val="major"/>
    </font>
    <font>
      <sz val="9"/>
      <name val="Arial"/>
      <family val="3"/>
      <charset val="134"/>
      <scheme val="min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3">
    <border>
      <left/>
      <right/>
      <top/>
      <bottom/>
      <diagonal/>
    </border>
    <border>
      <left/>
      <right/>
      <top/>
      <bottom style="thick">
        <color theme="3"/>
      </bottom>
      <diagonal/>
    </border>
    <border>
      <left/>
      <right/>
      <top style="thick">
        <color theme="3"/>
      </top>
      <bottom/>
      <diagonal/>
    </border>
  </borders>
  <cellStyleXfs count="6">
    <xf numFmtId="0" fontId="0" fillId="3" borderId="0">
      <alignment horizontal="left" vertical="center" wrapText="1" indent="1"/>
    </xf>
    <xf numFmtId="0" fontId="4" fillId="2" borderId="1" applyNumberFormat="0" applyAlignment="0" applyProtection="0"/>
    <xf numFmtId="0" fontId="3" fillId="3" borderId="1" applyNumberFormat="0" applyFill="0" applyAlignment="0" applyProtection="0">
      <alignment vertical="center"/>
    </xf>
    <xf numFmtId="0" fontId="1" fillId="3" borderId="1" applyNumberFormat="0" applyFill="0" applyAlignment="0" applyProtection="0">
      <alignment vertical="center"/>
    </xf>
    <xf numFmtId="44" fontId="1" fillId="0" borderId="0" applyFont="0" applyFill="0" applyBorder="0" applyProtection="0">
      <alignment horizontal="right" vertical="center" indent="2"/>
    </xf>
    <xf numFmtId="14" fontId="1" fillId="3" borderId="0" applyFont="0" applyFill="0" applyBorder="0">
      <alignment horizontal="right" vertical="center" indent="3"/>
    </xf>
  </cellStyleXfs>
  <cellXfs count="16">
    <xf numFmtId="0" fontId="0" fillId="3" borderId="0" xfId="0">
      <alignment horizontal="left" vertical="center" wrapText="1" indent="1"/>
    </xf>
    <xf numFmtId="0" fontId="0" fillId="3" borderId="0" xfId="0" applyFont="1" applyFill="1" applyBorder="1" applyAlignment="1">
      <alignment horizontal="left" vertical="center" indent="1"/>
    </xf>
    <xf numFmtId="0" fontId="0" fillId="3" borderId="0" xfId="0" applyFill="1">
      <alignment horizontal="left" vertical="center" wrapText="1" indent="1"/>
    </xf>
    <xf numFmtId="0" fontId="3" fillId="2" borderId="1" xfId="2" applyFill="1" applyAlignment="1">
      <alignment horizontal="right" vertical="center"/>
    </xf>
    <xf numFmtId="0" fontId="0" fillId="3" borderId="0" xfId="0" applyFont="1" applyFill="1" applyBorder="1" applyAlignment="1">
      <alignment horizontal="left" vertical="center" wrapText="1" indent="1"/>
    </xf>
    <xf numFmtId="0" fontId="2" fillId="3" borderId="0" xfId="0" applyFont="1" applyFill="1">
      <alignment horizontal="left" vertical="center" wrapText="1" indent="1"/>
    </xf>
    <xf numFmtId="44" fontId="0" fillId="3" borderId="0" xfId="4" applyFont="1" applyFill="1" applyBorder="1">
      <alignment horizontal="right" vertical="center" indent="2"/>
    </xf>
    <xf numFmtId="14" fontId="0" fillId="3" borderId="0" xfId="5" applyFont="1" applyFill="1" applyBorder="1">
      <alignment horizontal="right" vertical="center" indent="3"/>
    </xf>
    <xf numFmtId="0" fontId="0" fillId="2" borderId="0" xfId="0" applyFill="1">
      <alignment horizontal="left" vertical="center" wrapText="1" indent="1"/>
    </xf>
    <xf numFmtId="0" fontId="0" fillId="3" borderId="0" xfId="0" applyFill="1" applyAlignment="1">
      <alignment horizontal="left" vertical="center" wrapText="1"/>
    </xf>
    <xf numFmtId="0" fontId="0" fillId="3" borderId="0" xfId="0" applyNumberFormat="1" applyFill="1">
      <alignment horizontal="left" vertical="center" wrapText="1" indent="1"/>
    </xf>
    <xf numFmtId="0" fontId="0" fillId="3" borderId="0" xfId="0" applyNumberFormat="1" applyFont="1" applyFill="1" applyBorder="1" applyAlignment="1">
      <alignment horizontal="center" vertical="center"/>
    </xf>
    <xf numFmtId="0" fontId="2" fillId="3" borderId="0" xfId="0" applyFont="1" applyFill="1" applyAlignment="1">
      <alignment horizontal="center" vertical="center"/>
    </xf>
    <xf numFmtId="0" fontId="4" fillId="2" borderId="1" xfId="1" applyAlignment="1">
      <alignment horizontal="left" vertical="center"/>
    </xf>
    <xf numFmtId="0" fontId="4" fillId="2" borderId="1" xfId="1" applyAlignment="1">
      <alignment vertical="center"/>
    </xf>
    <xf numFmtId="0" fontId="0" fillId="3" borderId="2" xfId="0" applyBorder="1" applyAlignment="1">
      <alignment horizontal="left" vertical="center" wrapText="1" indent="1"/>
    </xf>
  </cellXfs>
  <cellStyles count="6">
    <cellStyle name="Collegamento ipertestuale" xfId="2" builtinId="8" customBuiltin="1"/>
    <cellStyle name="Collegamento ipertestuale visitato" xfId="3" builtinId="9" customBuiltin="1"/>
    <cellStyle name="Data" xfId="5" xr:uid="{00000000-0005-0000-0000-000001000000}"/>
    <cellStyle name="Normale" xfId="0" builtinId="0" customBuiltin="1"/>
    <cellStyle name="Titolo" xfId="1" builtinId="15" customBuiltin="1"/>
    <cellStyle name="Valuta" xfId="4" builtinId="4" customBuiltin="1"/>
  </cellStyles>
  <dxfs count="25">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numFmt numFmtId="0" formatCode="General"/>
      <fill>
        <patternFill patternType="solid">
          <fgColor theme="2" tint="0.79995117038483843"/>
          <bgColor theme="2"/>
        </patternFill>
      </fill>
      <alignment horizontal="right" vertical="center" textRotation="0" wrapText="0" indent="3" justifyLastLine="0" shrinkToFit="0" readingOrder="0"/>
      <protection locked="1" hidden="0"/>
    </dxf>
    <dxf>
      <fill>
        <patternFill patternType="solid">
          <fgColor theme="2" tint="0.79995117038483843"/>
          <bgColor theme="2"/>
        </patternFill>
      </fill>
      <alignment horizontal="left" vertical="center" textRotation="0" wrapText="1" indent="1" justifyLastLine="0" shrinkToFit="0" readingOrder="0"/>
    </dxf>
    <dxf>
      <fill>
        <patternFill patternType="solid">
          <fgColor theme="2" tint="0.79995117038483843"/>
          <bgColor theme="2"/>
        </patternFill>
      </fill>
      <alignment horizontal="left" vertical="center" textRotation="0" wrapText="1" indent="1" justifyLastLine="0" shrinkToFit="0" readingOrder="0"/>
    </dxf>
    <dxf>
      <numFmt numFmtId="0" formatCode="General"/>
      <fill>
        <patternFill patternType="solid">
          <fgColor theme="2" tint="0.79995117038483843"/>
          <bgColor theme="2"/>
        </patternFill>
      </fill>
      <alignment horizontal="right" vertical="center" textRotation="0" wrapText="0" indent="2" justifyLastLine="0" shrinkToFit="0" readingOrder="0"/>
    </dxf>
    <dxf>
      <fill>
        <patternFill patternType="solid">
          <fgColor theme="2" tint="0.79995117038483843"/>
          <bgColor theme="2"/>
        </patternFill>
      </fill>
      <alignment horizontal="left" vertical="center" textRotation="0" wrapText="1" indent="1" justifyLastLine="0" shrinkToFit="0" readingOrder="0"/>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bgColor theme="2"/>
        </patternFill>
      </fill>
      <alignment horizontal="left" vertical="center" textRotation="0" wrapText="1" indent="1" justifyLastLine="0" shrinkToFit="0" readingOrder="0"/>
    </dxf>
    <dxf>
      <fill>
        <patternFill patternType="solid">
          <bgColor theme="2"/>
        </patternFill>
      </fill>
    </dxf>
    <dxf>
      <fill>
        <patternFill patternType="solid">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3" defaultTableStyle="TableStyleMedium2" defaultPivotStyle="PivotStyleLight16">
    <tableStyle name="Registro spese" pivot="0" count="4" xr9:uid="{00000000-0011-0000-FFFF-FFFF00000000}">
      <tableStyleElement type="wholeTable" dxfId="24"/>
      <tableStyleElement type="headerRow" dxfId="23"/>
      <tableStyleElement type="firstRowStripe" dxfId="22"/>
      <tableStyleElement type="secondRowStripe" dxfId="21"/>
    </tableStyle>
    <tableStyle name="Filtro dei dati spese personali" pivot="0" table="0" count="2" xr9:uid="{00000000-0011-0000-FFFF-FFFF01000000}">
      <tableStyleElement type="wholeTable" dxfId="20"/>
      <tableStyleElement type="headerRow" dxfId="19"/>
    </tableStyle>
    <tableStyle name="Personal Expense Slicer" pivot="0" table="0" count="10" xr9:uid="{999184B2-7D7C-45B3-8996-4FB79BF536DD}">
      <tableStyleElement type="wholeTable" dxfId="11"/>
      <tableStyleElement type="headerRow" dxfId="10"/>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SlicerStyleLight1">
        <x14:slicerStyle name="Personal Expens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[Office_35627801_TF03427588.xltx]Dati spese personali!DatiSpesePersonali</c:name>
    <c:fmtId val="2"/>
  </c:pivotSource>
  <c:chart>
    <c:autoTitleDeleted val="1"/>
    <c:pivotFmts>
      <c:pivotFmt>
        <c:idx val="0"/>
      </c:pivotFmt>
      <c:pivotFmt>
        <c:idx val="1"/>
      </c:pivotFmt>
      <c:pivotFmt>
        <c:idx val="2"/>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8250175624598648E-2"/>
          <c:y val="0.109076181096184"/>
          <c:w val="0.95901312335958"/>
          <c:h val="0.78302085030256929"/>
        </c:manualLayout>
      </c:layout>
      <c:barChart>
        <c:barDir val="col"/>
        <c:grouping val="clustered"/>
        <c:varyColors val="0"/>
        <c:ser>
          <c:idx val="0"/>
          <c:order val="0"/>
          <c:tx>
            <c:strRef>
              <c:f>'Dati spese personali'!$C$3:$C$4</c:f>
              <c:strCache>
                <c:ptCount val="1"/>
                <c:pt idx="0">
                  <c:v>Abitazione</c:v>
                </c:pt>
              </c:strCache>
            </c:strRef>
          </c:tx>
          <c:spPr>
            <a:solidFill>
              <a:schemeClr val="accent2"/>
            </a:solidFill>
            <a:ln>
              <a:noFill/>
            </a:ln>
            <a:effectLst/>
          </c:spPr>
          <c:invertIfNegative val="0"/>
          <c:cat>
            <c:strRef>
              <c:f>'Dati spese personali'!$B$5:$B$11</c:f>
              <c:strCache>
                <c:ptCount val="6"/>
                <c:pt idx="0">
                  <c:v>mar</c:v>
                </c:pt>
                <c:pt idx="1">
                  <c:v>apr</c:v>
                </c:pt>
                <c:pt idx="2">
                  <c:v>mag</c:v>
                </c:pt>
                <c:pt idx="3">
                  <c:v>giu</c:v>
                </c:pt>
                <c:pt idx="4">
                  <c:v>lug</c:v>
                </c:pt>
                <c:pt idx="5">
                  <c:v>ago</c:v>
                </c:pt>
              </c:strCache>
            </c:strRef>
          </c:cat>
          <c:val>
            <c:numRef>
              <c:f>'Dati spese personali'!$C$5:$C$11</c:f>
              <c:numCache>
                <c:formatCode>General</c:formatCode>
                <c:ptCount val="6"/>
                <c:pt idx="0">
                  <c:v>130</c:v>
                </c:pt>
                <c:pt idx="1">
                  <c:v>130</c:v>
                </c:pt>
              </c:numCache>
            </c:numRef>
          </c:val>
          <c:extLst>
            <c:ext xmlns:c16="http://schemas.microsoft.com/office/drawing/2014/chart" uri="{C3380CC4-5D6E-409C-BE32-E72D297353CC}">
              <c16:uniqueId val="{00000004-0369-4CD8-A66A-072E5E341541}"/>
            </c:ext>
          </c:extLst>
        </c:ser>
        <c:ser>
          <c:idx val="1"/>
          <c:order val="1"/>
          <c:tx>
            <c:strRef>
              <c:f>'Dati spese personali'!$D$3:$D$4</c:f>
              <c:strCache>
                <c:ptCount val="1"/>
                <c:pt idx="0">
                  <c:v>Giornaliero</c:v>
                </c:pt>
              </c:strCache>
            </c:strRef>
          </c:tx>
          <c:spPr>
            <a:solidFill>
              <a:schemeClr val="accent4"/>
            </a:solidFill>
            <a:ln>
              <a:noFill/>
            </a:ln>
            <a:effectLst/>
          </c:spPr>
          <c:invertIfNegative val="0"/>
          <c:cat>
            <c:strRef>
              <c:f>'Dati spese personali'!$B$5:$B$11</c:f>
              <c:strCache>
                <c:ptCount val="6"/>
                <c:pt idx="0">
                  <c:v>mar</c:v>
                </c:pt>
                <c:pt idx="1">
                  <c:v>apr</c:v>
                </c:pt>
                <c:pt idx="2">
                  <c:v>mag</c:v>
                </c:pt>
                <c:pt idx="3">
                  <c:v>giu</c:v>
                </c:pt>
                <c:pt idx="4">
                  <c:v>lug</c:v>
                </c:pt>
                <c:pt idx="5">
                  <c:v>ago</c:v>
                </c:pt>
              </c:strCache>
            </c:strRef>
          </c:cat>
          <c:val>
            <c:numRef>
              <c:f>'Dati spese personali'!$D$5:$D$11</c:f>
              <c:numCache>
                <c:formatCode>General</c:formatCode>
                <c:ptCount val="6"/>
                <c:pt idx="0">
                  <c:v>42</c:v>
                </c:pt>
                <c:pt idx="1">
                  <c:v>97.75</c:v>
                </c:pt>
                <c:pt idx="3">
                  <c:v>12</c:v>
                </c:pt>
                <c:pt idx="5">
                  <c:v>2.75</c:v>
                </c:pt>
              </c:numCache>
            </c:numRef>
          </c:val>
          <c:extLst>
            <c:ext xmlns:c16="http://schemas.microsoft.com/office/drawing/2014/chart" uri="{C3380CC4-5D6E-409C-BE32-E72D297353CC}">
              <c16:uniqueId val="{00000000-2B13-42C5-9E62-BD1D0F4DF969}"/>
            </c:ext>
          </c:extLst>
        </c:ser>
        <c:ser>
          <c:idx val="2"/>
          <c:order val="2"/>
          <c:tx>
            <c:strRef>
              <c:f>'Dati spese personali'!$E$3:$E$4</c:f>
              <c:strCache>
                <c:ptCount val="1"/>
                <c:pt idx="0">
                  <c:v>Svago</c:v>
                </c:pt>
              </c:strCache>
            </c:strRef>
          </c:tx>
          <c:spPr>
            <a:solidFill>
              <a:schemeClr val="accent6"/>
            </a:solidFill>
            <a:ln>
              <a:noFill/>
            </a:ln>
            <a:effectLst/>
          </c:spPr>
          <c:invertIfNegative val="0"/>
          <c:cat>
            <c:strRef>
              <c:f>'Dati spese personali'!$B$5:$B$11</c:f>
              <c:strCache>
                <c:ptCount val="6"/>
                <c:pt idx="0">
                  <c:v>mar</c:v>
                </c:pt>
                <c:pt idx="1">
                  <c:v>apr</c:v>
                </c:pt>
                <c:pt idx="2">
                  <c:v>mag</c:v>
                </c:pt>
                <c:pt idx="3">
                  <c:v>giu</c:v>
                </c:pt>
                <c:pt idx="4">
                  <c:v>lug</c:v>
                </c:pt>
                <c:pt idx="5">
                  <c:v>ago</c:v>
                </c:pt>
              </c:strCache>
            </c:strRef>
          </c:cat>
          <c:val>
            <c:numRef>
              <c:f>'Dati spese personali'!$E$5:$E$11</c:f>
              <c:numCache>
                <c:formatCode>General</c:formatCode>
                <c:ptCount val="6"/>
                <c:pt idx="0">
                  <c:v>29</c:v>
                </c:pt>
                <c:pt idx="4">
                  <c:v>21</c:v>
                </c:pt>
              </c:numCache>
            </c:numRef>
          </c:val>
          <c:extLst>
            <c:ext xmlns:c16="http://schemas.microsoft.com/office/drawing/2014/chart" uri="{C3380CC4-5D6E-409C-BE32-E72D297353CC}">
              <c16:uniqueId val="{00000001-2B13-42C5-9E62-BD1D0F4DF969}"/>
            </c:ext>
          </c:extLst>
        </c:ser>
        <c:ser>
          <c:idx val="3"/>
          <c:order val="3"/>
          <c:tx>
            <c:strRef>
              <c:f>'Dati spese personali'!$F$3:$F$4</c:f>
              <c:strCache>
                <c:ptCount val="1"/>
                <c:pt idx="0">
                  <c:v>Trasporti</c:v>
                </c:pt>
              </c:strCache>
            </c:strRef>
          </c:tx>
          <c:spPr>
            <a:solidFill>
              <a:schemeClr val="accent2">
                <a:lumMod val="60000"/>
              </a:schemeClr>
            </a:solidFill>
            <a:ln>
              <a:noFill/>
            </a:ln>
            <a:effectLst/>
          </c:spPr>
          <c:invertIfNegative val="0"/>
          <c:cat>
            <c:strRef>
              <c:f>'Dati spese personali'!$B$5:$B$11</c:f>
              <c:strCache>
                <c:ptCount val="6"/>
                <c:pt idx="0">
                  <c:v>mar</c:v>
                </c:pt>
                <c:pt idx="1">
                  <c:v>apr</c:v>
                </c:pt>
                <c:pt idx="2">
                  <c:v>mag</c:v>
                </c:pt>
                <c:pt idx="3">
                  <c:v>giu</c:v>
                </c:pt>
                <c:pt idx="4">
                  <c:v>lug</c:v>
                </c:pt>
                <c:pt idx="5">
                  <c:v>ago</c:v>
                </c:pt>
              </c:strCache>
            </c:strRef>
          </c:cat>
          <c:val>
            <c:numRef>
              <c:f>'Dati spese personali'!$F$5:$F$11</c:f>
              <c:numCache>
                <c:formatCode>General</c:formatCode>
                <c:ptCount val="6"/>
                <c:pt idx="0">
                  <c:v>21</c:v>
                </c:pt>
                <c:pt idx="1">
                  <c:v>75</c:v>
                </c:pt>
                <c:pt idx="2">
                  <c:v>54</c:v>
                </c:pt>
              </c:numCache>
            </c:numRef>
          </c:val>
          <c:extLst>
            <c:ext xmlns:c16="http://schemas.microsoft.com/office/drawing/2014/chart" uri="{C3380CC4-5D6E-409C-BE32-E72D297353CC}">
              <c16:uniqueId val="{00000002-2B13-42C5-9E62-BD1D0F4DF969}"/>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it-IT"/>
          </a:p>
        </c:txPr>
        <c:crossAx val="369002848"/>
        <c:crosses val="autoZero"/>
        <c:auto val="1"/>
        <c:lblAlgn val="ctr"/>
        <c:lblOffset val="100"/>
        <c:noMultiLvlLbl val="0"/>
      </c:catAx>
      <c:valAx>
        <c:axId val="369002848"/>
        <c:scaling>
          <c:orientation val="minMax"/>
        </c:scaling>
        <c:delete val="0"/>
        <c:axPos val="l"/>
        <c:majorGridlines>
          <c:spPr>
            <a:ln w="3175" cap="flat" cmpd="sng" algn="ctr">
              <a:solidFill>
                <a:schemeClr val="tx2">
                  <a:lumMod val="20000"/>
                  <a:lumOff val="80000"/>
                  <a:alpha val="4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it-IT"/>
          </a:p>
        </c:txPr>
        <c:crossAx val="369003632"/>
        <c:crosses val="autoZero"/>
        <c:crossBetween val="between"/>
      </c:valAx>
      <c:spPr>
        <a:noFill/>
        <a:ln>
          <a:noFill/>
        </a:ln>
        <a:effectLst/>
      </c:spPr>
    </c:plotArea>
    <c:legend>
      <c:legendPos val="t"/>
      <c:layout>
        <c:manualLayout>
          <c:xMode val="edge"/>
          <c:yMode val="edge"/>
          <c:x val="9.9812007756117335E-5"/>
          <c:y val="3.796127053682318E-3"/>
          <c:w val="0.29896107998866178"/>
          <c:h val="6.477418274914326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it-IT"/>
        </a:p>
      </c:txPr>
    </c:legend>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it-IT"/>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35859</xdr:rowOff>
    </xdr:from>
    <xdr:to>
      <xdr:col>5</xdr:col>
      <xdr:colOff>5610225</xdr:colOff>
      <xdr:row>1</xdr:row>
      <xdr:rowOff>3381374</xdr:rowOff>
    </xdr:to>
    <xdr:graphicFrame macro="">
      <xdr:nvGraphicFramePr>
        <xdr:cNvPr id="2" name="Spese personali" descr="Grafico pivot delle spese personali per il totale delle spese per categoria, raggruppate per mese">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180975</xdr:colOff>
      <xdr:row>2</xdr:row>
      <xdr:rowOff>123825</xdr:rowOff>
    </xdr:from>
    <xdr:to>
      <xdr:col>2</xdr:col>
      <xdr:colOff>1646775</xdr:colOff>
      <xdr:row>2</xdr:row>
      <xdr:rowOff>1679025</xdr:rowOff>
    </xdr:to>
    <mc:AlternateContent xmlns:mc="http://schemas.openxmlformats.org/markup-compatibility/2006">
      <mc:Choice xmlns:a14="http://schemas.microsoft.com/office/drawing/2010/main" Requires="a14">
        <xdr:graphicFrame macro="">
          <xdr:nvGraphicFramePr>
            <xdr:cNvPr id="3" name="data" descr="Filtro dei dati per filtrare il grafico pivot in base alla data">
              <a:extLst>
                <a:ext uri="{FF2B5EF4-FFF2-40B4-BE49-F238E27FC236}">
                  <a16:creationId xmlns:a16="http://schemas.microsoft.com/office/drawing/2014/main" id="{9E4E82FC-6C82-4E81-B0FA-811CC4C8E80E}"/>
                </a:ext>
              </a:extLst>
            </xdr:cNvPr>
            <xdr:cNvGraphicFramePr/>
          </xdr:nvGraphicFramePr>
          <xdr:xfrm>
            <a:off x="0" y="0"/>
            <a:ext cx="0" cy="0"/>
          </xdr:xfrm>
          <a:graphic>
            <a:graphicData uri="http://schemas.microsoft.com/office/drawing/2010/slicer">
              <sle:slicer xmlns:sle="http://schemas.microsoft.com/office/drawing/2010/slicer" name="data"/>
            </a:graphicData>
          </a:graphic>
        </xdr:graphicFrame>
      </mc:Choice>
      <mc:Fallback>
        <xdr:sp macro="" textlink="">
          <xdr:nvSpPr>
            <xdr:cNvPr id="0" name=""/>
            <xdr:cNvSpPr>
              <a:spLocks noTextEdit="1"/>
            </xdr:cNvSpPr>
          </xdr:nvSpPr>
          <xdr:spPr>
            <a:xfrm>
              <a:off x="381000" y="4371975"/>
              <a:ext cx="2761200" cy="155520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lientData/>
  </xdr:twoCellAnchor>
  <xdr:twoCellAnchor editAs="oneCell">
    <xdr:from>
      <xdr:col>3</xdr:col>
      <xdr:colOff>238125</xdr:colOff>
      <xdr:row>2</xdr:row>
      <xdr:rowOff>114300</xdr:rowOff>
    </xdr:from>
    <xdr:to>
      <xdr:col>4</xdr:col>
      <xdr:colOff>649125</xdr:colOff>
      <xdr:row>2</xdr:row>
      <xdr:rowOff>1669500</xdr:rowOff>
    </xdr:to>
    <mc:AlternateContent xmlns:mc="http://schemas.openxmlformats.org/markup-compatibility/2006">
      <mc:Choice xmlns:a14="http://schemas.microsoft.com/office/drawing/2010/main" Requires="a14">
        <xdr:graphicFrame macro="">
          <xdr:nvGraphicFramePr>
            <xdr:cNvPr id="4" name="categoria" descr="Filtro dei dati per filtrare i dati della tabella in base alla categoria">
              <a:extLst>
                <a:ext uri="{FF2B5EF4-FFF2-40B4-BE49-F238E27FC236}">
                  <a16:creationId xmlns:a16="http://schemas.microsoft.com/office/drawing/2014/main" id="{12BDF45D-F82E-434E-865D-D1408FA6C221}"/>
                </a:ext>
              </a:extLst>
            </xdr:cNvPr>
            <xdr:cNvGraphicFramePr/>
          </xdr:nvGraphicFramePr>
          <xdr:xfrm>
            <a:off x="0" y="0"/>
            <a:ext cx="0" cy="0"/>
          </xdr:xfrm>
          <a:graphic>
            <a:graphicData uri="http://schemas.microsoft.com/office/drawing/2010/slicer">
              <sle:slicer xmlns:sle="http://schemas.microsoft.com/office/drawing/2010/slicer" name="categoria"/>
            </a:graphicData>
          </a:graphic>
        </xdr:graphicFrame>
      </mc:Choice>
      <mc:Fallback>
        <xdr:sp macro="" textlink="">
          <xdr:nvSpPr>
            <xdr:cNvPr id="0" name=""/>
            <xdr:cNvSpPr>
              <a:spLocks noTextEdit="1"/>
            </xdr:cNvSpPr>
          </xdr:nvSpPr>
          <xdr:spPr>
            <a:xfrm>
              <a:off x="3638550" y="4362450"/>
              <a:ext cx="2163600" cy="155520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lientData/>
  </xdr:twoCellAnchor>
  <xdr:twoCellAnchor editAs="oneCell">
    <xdr:from>
      <xdr:col>5</xdr:col>
      <xdr:colOff>152400</xdr:colOff>
      <xdr:row>2</xdr:row>
      <xdr:rowOff>114300</xdr:rowOff>
    </xdr:from>
    <xdr:to>
      <xdr:col>5</xdr:col>
      <xdr:colOff>5581200</xdr:colOff>
      <xdr:row>2</xdr:row>
      <xdr:rowOff>1669500</xdr:rowOff>
    </xdr:to>
    <mc:AlternateContent xmlns:mc="http://schemas.openxmlformats.org/markup-compatibility/2006">
      <mc:Choice xmlns:a14="http://schemas.microsoft.com/office/drawing/2010/main" Requires="a14">
        <xdr:graphicFrame macro="">
          <xdr:nvGraphicFramePr>
            <xdr:cNvPr id="5" name="sottocategoria" descr="Filtro dei dati per filtrare i dati della tabella in base alla sottocategoria">
              <a:extLst>
                <a:ext uri="{FF2B5EF4-FFF2-40B4-BE49-F238E27FC236}">
                  <a16:creationId xmlns:a16="http://schemas.microsoft.com/office/drawing/2014/main" id="{02A932FC-FA4A-4B19-A622-E182E993829C}"/>
                </a:ext>
              </a:extLst>
            </xdr:cNvPr>
            <xdr:cNvGraphicFramePr/>
          </xdr:nvGraphicFramePr>
          <xdr:xfrm>
            <a:off x="0" y="0"/>
            <a:ext cx="0" cy="0"/>
          </xdr:xfrm>
          <a:graphic>
            <a:graphicData uri="http://schemas.microsoft.com/office/drawing/2010/slicer">
              <sle:slicer xmlns:sle="http://schemas.microsoft.com/office/drawing/2010/slicer" name="sottocategoria"/>
            </a:graphicData>
          </a:graphic>
        </xdr:graphicFrame>
      </mc:Choice>
      <mc:Fallback>
        <xdr:sp macro="" textlink="">
          <xdr:nvSpPr>
            <xdr:cNvPr id="0" name=""/>
            <xdr:cNvSpPr>
              <a:spLocks noTextEdit="1"/>
            </xdr:cNvSpPr>
          </xdr:nvSpPr>
          <xdr:spPr>
            <a:xfrm>
              <a:off x="6296025" y="4362450"/>
              <a:ext cx="5428800" cy="155520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e" refreshedDate="43756.681927777776" createdVersion="5" refreshedVersion="6" minRefreshableVersion="3" recordCount="20" xr:uid="{00000000-000A-0000-FFFF-FFFF18000000}">
  <cacheSource type="worksheet">
    <worksheetSource name="Uscite"/>
  </cacheSource>
  <cacheFields count="5">
    <cacheField name="data" numFmtId="14">
      <sharedItems containsSemiMixedTypes="0" containsNonDate="0" containsDate="1" containsString="0" minDate="2019-03-02T00:00:00" maxDate="2019-08-02T00:00:00" count="10">
        <d v="2019-03-02T00:00:00"/>
        <d v="2019-03-04T00:00:00"/>
        <d v="2019-03-06T00:00:00"/>
        <d v="2019-04-02T00:00:00"/>
        <d v="2019-04-04T00:00:00"/>
        <d v="2019-04-06T00:00:00"/>
        <d v="2019-05-01T00:00:00"/>
        <d v="2019-06-01T00:00:00"/>
        <d v="2019-07-01T00:00:00"/>
        <d v="2019-08-01T00:00:00"/>
      </sharedItems>
      <fieldGroup base="0">
        <rangePr groupBy="months" startDate="2019-03-02T00:00:00" endDate="2019-08-02T00:00:00"/>
        <groupItems count="14">
          <s v="&lt;02/03/2019"/>
          <s v="gen"/>
          <s v="feb"/>
          <s v="mar"/>
          <s v="apr"/>
          <s v="mag"/>
          <s v="giu"/>
          <s v="lug"/>
          <s v="ago"/>
          <s v="set"/>
          <s v="ott"/>
          <s v="nov"/>
          <s v="dic"/>
          <s v="&gt;02/08/2019"/>
        </groupItems>
      </fieldGroup>
    </cacheField>
    <cacheField name="categoria" numFmtId="0">
      <sharedItems count="4">
        <s v="Abitazione"/>
        <s v="Svago"/>
        <s v="Giornaliero"/>
        <s v="Trasporti"/>
      </sharedItems>
    </cacheField>
    <cacheField name="sottocategoria" numFmtId="0">
      <sharedItems count="13">
        <s v="Internet"/>
        <s v="Telefono fisso"/>
        <s v="Elettricità"/>
        <s v="Palestra"/>
        <s v="Abbigliamento"/>
        <s v="Abbonamento metro"/>
        <s v="Benzina"/>
        <s v="Taglio capelli"/>
        <s v="Tè/Caffè"/>
        <s v="Dolci/Caramelle"/>
        <s v="Lenti a contatto"/>
        <s v="Cinema"/>
        <s v="Parrucchiere" u="1"/>
      </sharedItems>
    </cacheField>
    <cacheField name="importo" numFmtId="44">
      <sharedItems containsSemiMixedTypes="0" containsString="0" containsNumber="1" minValue="2.75" maxValue="62"/>
    </cacheField>
    <cacheField name="nota"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Abbonamento marzo"/>
  </r>
  <r>
    <x v="3"/>
    <x v="3"/>
    <x v="6"/>
    <n v="54"/>
    <m/>
  </r>
  <r>
    <x v="3"/>
    <x v="2"/>
    <x v="7"/>
    <n v="12"/>
    <m/>
  </r>
  <r>
    <x v="3"/>
    <x v="2"/>
    <x v="8"/>
    <n v="12"/>
    <m/>
  </r>
  <r>
    <x v="3"/>
    <x v="2"/>
    <x v="9"/>
    <n v="2.75"/>
    <m/>
  </r>
  <r>
    <x v="4"/>
    <x v="0"/>
    <x v="0"/>
    <n v="29"/>
    <m/>
  </r>
  <r>
    <x v="4"/>
    <x v="0"/>
    <x v="1"/>
    <n v="39"/>
    <m/>
  </r>
  <r>
    <x v="4"/>
    <x v="0"/>
    <x v="2"/>
    <n v="62"/>
    <m/>
  </r>
  <r>
    <x v="4"/>
    <x v="2"/>
    <x v="10"/>
    <n v="29"/>
    <m/>
  </r>
  <r>
    <x v="5"/>
    <x v="2"/>
    <x v="4"/>
    <n v="42"/>
    <m/>
  </r>
  <r>
    <x v="5"/>
    <x v="3"/>
    <x v="5"/>
    <n v="21"/>
    <s v="Abbonamento aprile"/>
  </r>
  <r>
    <x v="6"/>
    <x v="3"/>
    <x v="6"/>
    <n v="54"/>
    <m/>
  </r>
  <r>
    <x v="7"/>
    <x v="2"/>
    <x v="7"/>
    <n v="12"/>
    <m/>
  </r>
  <r>
    <x v="8"/>
    <x v="1"/>
    <x v="11"/>
    <n v="21"/>
    <s v="Serata film classico"/>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atiSpesePersonali" cacheId="2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G11" firstHeaderRow="1" firstDataRow="2" firstDataCol="1"/>
  <pivotFields count="5">
    <pivotField axis="axisRow" showAll="0">
      <items count="15">
        <item x="0"/>
        <item x="1"/>
        <item x="2"/>
        <item x="3"/>
        <item x="4"/>
        <item x="5"/>
        <item x="6"/>
        <item x="7"/>
        <item x="8"/>
        <item x="9"/>
        <item x="10"/>
        <item x="11"/>
        <item x="12"/>
        <item x="13"/>
        <item t="default"/>
      </items>
    </pivotField>
    <pivotField axis="axisCol" showAll="0">
      <items count="5">
        <item x="0"/>
        <item x="2"/>
        <item x="1"/>
        <item x="3"/>
        <item t="default"/>
      </items>
    </pivotField>
    <pivotField showAll="0">
      <items count="14">
        <item x="4"/>
        <item x="5"/>
        <item x="6"/>
        <item x="11"/>
        <item x="9"/>
        <item x="2"/>
        <item x="0"/>
        <item x="10"/>
        <item x="3"/>
        <item m="1" x="12"/>
        <item x="7"/>
        <item x="8"/>
        <item x="1"/>
        <item t="default"/>
      </items>
    </pivotField>
    <pivotField dataField="1" numFmtId="164" showAll="0"/>
    <pivotField showAll="0"/>
  </pivotFields>
  <rowFields count="1">
    <field x="0"/>
  </rowFields>
  <rowItems count="7">
    <i>
      <x v="3"/>
    </i>
    <i>
      <x v="4"/>
    </i>
    <i>
      <x v="5"/>
    </i>
    <i>
      <x v="6"/>
    </i>
    <i>
      <x v="7"/>
    </i>
    <i>
      <x v="8"/>
    </i>
    <i t="grand">
      <x/>
    </i>
  </rowItems>
  <colFields count="1">
    <field x="1"/>
  </colFields>
  <colItems count="5">
    <i>
      <x/>
    </i>
    <i>
      <x v="1"/>
    </i>
    <i>
      <x v="2"/>
    </i>
    <i>
      <x v="3"/>
    </i>
    <i t="grand">
      <x/>
    </i>
  </colItems>
  <dataFields count="1">
    <dataField name="Somma di importo" fld="3" baseField="0" baseItem="0"/>
  </dataFields>
  <formats count="5">
    <format dxfId="0">
      <pivotArea type="all" dataOnly="0" outline="0" fieldPosition="0"/>
    </format>
    <format dxfId="1">
      <pivotArea outline="0" collapsedLevelsAreSubtotals="1" fieldPosition="0"/>
    </format>
    <format dxfId="2">
      <pivotArea dataOnly="0" labelOnly="1" outline="0" axis="axisValues" fieldPosition="0"/>
    </format>
    <format dxfId="3">
      <pivotArea dataOnly="0" labelOnly="1" grandRow="1" outline="0" fieldPosition="0"/>
    </format>
    <format dxfId="4">
      <pivotArea dataOnly="0" labelOnly="1" outline="0" axis="axisValues" fieldPosition="0"/>
    </format>
  </formats>
  <chartFormats count="4">
    <chartFormat chart="2" format="8" series="1">
      <pivotArea type="data" outline="0" fieldPosition="0">
        <references count="2">
          <reference field="4294967294" count="1" selected="0">
            <x v="0"/>
          </reference>
          <reference field="1" count="1" selected="0">
            <x v="0"/>
          </reference>
        </references>
      </pivotArea>
    </chartFormat>
    <chartFormat chart="2" format="9" series="1">
      <pivotArea type="data" outline="0" fieldPosition="0">
        <references count="2">
          <reference field="4294967294" count="1" selected="0">
            <x v="0"/>
          </reference>
          <reference field="1" count="1" selected="0">
            <x v="1"/>
          </reference>
        </references>
      </pivotArea>
    </chartFormat>
    <chartFormat chart="2" format="10" series="1">
      <pivotArea type="data" outline="0" fieldPosition="0">
        <references count="2">
          <reference field="4294967294" count="1" selected="0">
            <x v="0"/>
          </reference>
          <reference field="1" count="1" selected="0">
            <x v="2"/>
          </reference>
        </references>
      </pivotArea>
    </chartFormat>
    <chartFormat chart="2" format="11" series="1">
      <pivotArea type="data" outline="0" fieldPosition="0">
        <references count="2">
          <reference field="4294967294" count="1" selected="0">
            <x v="0"/>
          </reference>
          <reference field="1" count="1" selected="0">
            <x v="3"/>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Personal Expenses Data" altTextSummary="Origine dati della tabella pivot per le spese totali di ogni mese, raggruppate per categorie di spesa.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data" xr10:uid="{35B3CE42-819B-4316-924D-2FB04CEA501C}" sourceName="data">
  <pivotTables>
    <pivotTable tabId="4" name="DatiSpesePersonali"/>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categoria" xr10:uid="{31157BE8-6DA7-4385-A551-535435E2BAAB}" sourceName="categoria">
  <pivotTables>
    <pivotTable tabId="4" name="DatiSpesePersonali"/>
  </pivotTables>
  <data>
    <tabular pivotCacheId="2" showMissing="0">
      <items count="4">
        <i x="0" s="1"/>
        <i x="2" s="1"/>
        <i x="1" s="1"/>
        <i x="3"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sottocategoria" xr10:uid="{726A3428-A17F-406B-9335-BD201C8EAFC9}" sourceName="sottocategoria">
  <pivotTables>
    <pivotTable tabId="4" name="DatiSpesePersonali"/>
  </pivotTables>
  <data>
    <tabular pivotCacheId="2" showMissing="0">
      <items count="13">
        <i x="4" s="1"/>
        <i x="5" s="1"/>
        <i x="6" s="1"/>
        <i x="11" s="1"/>
        <i x="9" s="1"/>
        <i x="2" s="1"/>
        <i x="0" s="1"/>
        <i x="10" s="1"/>
        <i x="3" s="1"/>
        <i x="7" s="1"/>
        <i x="8" s="1"/>
        <i x="1" s="1"/>
        <i x="1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a" xr10:uid="{23A82C03-8AB7-4BC3-B912-FFD5C7C95D02}" cache="FiltroDati_data" caption="data" columnCount="3" style="Personal Expense Slicer" rowHeight="183600"/>
  <slicer name="categoria" xr10:uid="{47552F03-695A-4B88-BAAE-95BB1CF3E585}" cache="FiltroDati_categoria" caption="categoria" columnCount="2" style="Personal Expense Slicer" rowHeight="183600"/>
  <slicer name="sottocategoria" xr10:uid="{3AB6C41D-39D2-48EC-B241-86291156AA38}" cache="FiltroDati_sottocategoria" caption="sottocategoria" columnCount="4" style="Personal Expense Slicer"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Uscite" displayName="Uscite" ref="B2:F22" headerRowDxfId="18" dataDxfId="17">
  <autoFilter ref="B2:F22" xr:uid="{00000000-0009-0000-0100-00000C000000}"/>
  <sortState xmlns:xlrd2="http://schemas.microsoft.com/office/spreadsheetml/2017/richdata2" ref="B3:F22">
    <sortCondition ref="B2:B22"/>
  </sortState>
  <tableColumns count="5">
    <tableColumn id="1" xr3:uid="{00000000-0010-0000-0000-000001000000}" name="data" totalsRowLabel="Totale" dataDxfId="16" totalsRowDxfId="5" dataCellStyle="Data"/>
    <tableColumn id="2" xr3:uid="{00000000-0010-0000-0000-000002000000}" name="categoria" dataDxfId="15" totalsRowDxfId="6"/>
    <tableColumn id="3" xr3:uid="{00000000-0010-0000-0000-000003000000}" name="sottocategoria" dataDxfId="14" totalsRowDxfId="7"/>
    <tableColumn id="6" xr3:uid="{00000000-0010-0000-0000-000006000000}" name="importo" dataDxfId="13" totalsRowDxfId="8" dataCellStyle="Valuta"/>
    <tableColumn id="4" xr3:uid="{00000000-0010-0000-0000-000004000000}" name="nota" totalsRowFunction="count" dataDxfId="12" totalsRowDxfId="9"/>
  </tableColumns>
  <tableStyleInfo name="Registro spese" showFirstColumn="0" showLastColumn="0" showRowStripes="1" showColumnStripes="0"/>
  <extLst>
    <ext xmlns:x14="http://schemas.microsoft.com/office/spreadsheetml/2009/9/main" uri="{504A1905-F514-4f6f-8877-14C23A59335A}">
      <x14:table altTextSummary="Immettere la data, la categoria, la sottocategoria, l'importo e le note in questa tabella"/>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sheetPr>
  <dimension ref="B1:F3"/>
  <sheetViews>
    <sheetView showGridLines="0" tabSelected="1" zoomScaleNormal="100" workbookViewId="0"/>
  </sheetViews>
  <sheetFormatPr defaultColWidth="6" defaultRowHeight="15" customHeight="1"/>
  <cols>
    <col min="1" max="1" width="2.625" style="2" customWidth="1"/>
    <col min="2" max="2" width="17" style="2" customWidth="1"/>
    <col min="3" max="3" width="25" style="2" customWidth="1"/>
    <col min="4" max="4" width="23" style="2" customWidth="1"/>
    <col min="5" max="5" width="13" style="2" customWidth="1"/>
    <col min="6" max="6" width="74.5" style="2" customWidth="1"/>
    <col min="7" max="7" width="2.625" style="2" customWidth="1"/>
    <col min="8" max="16384" width="6" style="2"/>
  </cols>
  <sheetData>
    <row r="1" spans="2:6" ht="63" customHeight="1" thickBot="1">
      <c r="B1" s="13" t="s">
        <v>0</v>
      </c>
      <c r="C1" s="13"/>
      <c r="D1" s="13"/>
      <c r="E1" s="13"/>
      <c r="F1" s="3" t="s">
        <v>4</v>
      </c>
    </row>
    <row r="2" spans="2:6" ht="272.10000000000002" customHeight="1" thickTop="1">
      <c r="B2" s="12" t="s">
        <v>1</v>
      </c>
      <c r="C2" s="12"/>
      <c r="D2" s="12"/>
      <c r="E2" s="12"/>
      <c r="F2" s="12"/>
    </row>
    <row r="3" spans="2:6" ht="142.5" customHeight="1">
      <c r="B3" s="12" t="s">
        <v>2</v>
      </c>
      <c r="C3" s="12"/>
      <c r="D3" s="12" t="s">
        <v>3</v>
      </c>
      <c r="E3" s="12"/>
      <c r="F3" s="5" t="s">
        <v>5</v>
      </c>
    </row>
  </sheetData>
  <sheetProtection selectLockedCells="1" pivotTables="0" selectUnlockedCells="1"/>
  <mergeCells count="4">
    <mergeCell ref="B2:F2"/>
    <mergeCell ref="B1:E1"/>
    <mergeCell ref="B3:C3"/>
    <mergeCell ref="D3:E3"/>
  </mergeCells>
  <phoneticPr fontId="5" type="noConversion"/>
  <dataValidations count="3">
    <dataValidation allowBlank="1" showInputMessage="1" showErrorMessage="1" prompt="Creare un calcolatore spese personali in questa cartella di lavoro. Il grafico pivot che mostra le spese per categoria e mese si trova nella cella B2. Selezionare la cella F1 per passare al foglio di lavoro Registro spese" sqref="A1" xr:uid="{00000000-0002-0000-0000-000000000000}"/>
    <dataValidation allowBlank="1" showInputMessage="1" showErrorMessage="1" prompt="Il titolo del foglio di lavoro si trova in questa cella. Il grafico pivot delle spese personali si trova nella cella sottostante. Il collegamento al foglio di lavoro Registro spese si trova nella cella a destra" sqref="B1:E1" xr:uid="{00000000-0002-0000-0000-000001000000}"/>
    <dataValidation allowBlank="1" showInputMessage="1" showErrorMessage="1" prompt="Il collegamento al foglio di lavoro Registro spese si trova in questa cella" sqref="F1" xr:uid="{00000000-0002-0000-0000-000002000000}"/>
  </dataValidations>
  <hyperlinks>
    <hyperlink ref="F1" location="'Registro spese'!A1" tooltip="Selezionare per passare al foglio di lavoro Registro spese" display="to expense log &gt;" xr:uid="{00000000-0004-0000-0000-000000000000}"/>
  </hyperlinks>
  <pageMargins left="0.7" right="0.7" top="0.75" bottom="0.75" header="0.3" footer="0.3"/>
  <pageSetup paperSize="9" scale="98" fitToHeight="0"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sheetPr>
  <dimension ref="A1:F22"/>
  <sheetViews>
    <sheetView showGridLines="0" zoomScaleNormal="100" workbookViewId="0"/>
  </sheetViews>
  <sheetFormatPr defaultRowHeight="30" customHeight="1"/>
  <cols>
    <col min="1" max="1" width="2.625" customWidth="1"/>
    <col min="2" max="2" width="19.375" bestFit="1" customWidth="1"/>
    <col min="3" max="3" width="25" customWidth="1"/>
    <col min="4" max="4" width="23" customWidth="1"/>
    <col min="5" max="5" width="19.5" customWidth="1"/>
    <col min="6" max="6" width="38" customWidth="1"/>
    <col min="7" max="7" width="2.625" customWidth="1"/>
  </cols>
  <sheetData>
    <row r="1" spans="1:6" s="2" customFormat="1" ht="63" customHeight="1" thickBot="1">
      <c r="B1" s="13" t="s">
        <v>6</v>
      </c>
      <c r="C1" s="13"/>
      <c r="D1" s="13"/>
      <c r="E1" s="13"/>
      <c r="F1" s="3" t="s">
        <v>27</v>
      </c>
    </row>
    <row r="2" spans="1:6" s="2" customFormat="1" ht="30" customHeight="1" thickTop="1">
      <c r="A2"/>
      <c r="B2" s="1" t="s">
        <v>7</v>
      </c>
      <c r="C2" s="1" t="s">
        <v>8</v>
      </c>
      <c r="D2" s="1" t="s">
        <v>13</v>
      </c>
      <c r="E2" s="11" t="s">
        <v>26</v>
      </c>
      <c r="F2" s="1" t="s">
        <v>28</v>
      </c>
    </row>
    <row r="3" spans="1:6" s="2" customFormat="1" ht="30" customHeight="1">
      <c r="B3" s="7">
        <f ca="1">DATE(YEAR(TODAY()),3,2)</f>
        <v>43526</v>
      </c>
      <c r="C3" s="4" t="s">
        <v>9</v>
      </c>
      <c r="D3" s="4" t="s">
        <v>14</v>
      </c>
      <c r="E3" s="6">
        <v>29</v>
      </c>
      <c r="F3" s="4"/>
    </row>
    <row r="4" spans="1:6" s="2" customFormat="1" ht="30" customHeight="1">
      <c r="B4" s="7">
        <f t="shared" ref="B4" ca="1" si="0">DATE(YEAR(TODAY()),3,2)</f>
        <v>43526</v>
      </c>
      <c r="C4" s="4" t="s">
        <v>9</v>
      </c>
      <c r="D4" s="4" t="s">
        <v>15</v>
      </c>
      <c r="E4" s="6">
        <v>39</v>
      </c>
      <c r="F4" s="4"/>
    </row>
    <row r="5" spans="1:6" s="2" customFormat="1" ht="30" customHeight="1">
      <c r="B5" s="7">
        <f ca="1">DATE(YEAR(TODAY()),3,4)</f>
        <v>43528</v>
      </c>
      <c r="C5" s="4" t="s">
        <v>9</v>
      </c>
      <c r="D5" s="4" t="s">
        <v>16</v>
      </c>
      <c r="E5" s="6">
        <v>62</v>
      </c>
      <c r="F5" s="4"/>
    </row>
    <row r="6" spans="1:6" s="2" customFormat="1" ht="30" customHeight="1">
      <c r="B6" s="7">
        <f ca="1">DATE(YEAR(TODAY()),3,4)</f>
        <v>43528</v>
      </c>
      <c r="C6" s="4" t="s">
        <v>10</v>
      </c>
      <c r="D6" s="4" t="s">
        <v>17</v>
      </c>
      <c r="E6" s="6">
        <v>29</v>
      </c>
      <c r="F6" s="4"/>
    </row>
    <row r="7" spans="1:6" s="2" customFormat="1" ht="30" customHeight="1">
      <c r="B7" s="7">
        <f ca="1">DATE(YEAR(TODAY()),3,6)</f>
        <v>43530</v>
      </c>
      <c r="C7" s="4" t="s">
        <v>11</v>
      </c>
      <c r="D7" s="4" t="s">
        <v>18</v>
      </c>
      <c r="E7" s="6">
        <v>42</v>
      </c>
      <c r="F7" s="4"/>
    </row>
    <row r="8" spans="1:6" s="2" customFormat="1" ht="30" customHeight="1">
      <c r="B8" s="7">
        <f ca="1">DATE(YEAR(TODAY()),3,6)</f>
        <v>43530</v>
      </c>
      <c r="C8" s="4" t="s">
        <v>12</v>
      </c>
      <c r="D8" s="4" t="s">
        <v>19</v>
      </c>
      <c r="E8" s="6">
        <v>21</v>
      </c>
      <c r="F8" s="4" t="s">
        <v>29</v>
      </c>
    </row>
    <row r="9" spans="1:6" s="2" customFormat="1" ht="30" customHeight="1">
      <c r="B9" s="7">
        <f ca="1">DATE(YEAR(TODAY()),4,2)</f>
        <v>43557</v>
      </c>
      <c r="C9" s="4" t="s">
        <v>12</v>
      </c>
      <c r="D9" s="4" t="s">
        <v>20</v>
      </c>
      <c r="E9" s="6">
        <v>54</v>
      </c>
      <c r="F9" s="4"/>
    </row>
    <row r="10" spans="1:6" s="2" customFormat="1" ht="30" customHeight="1">
      <c r="B10" s="7">
        <f t="shared" ref="B10:B12" ca="1" si="1">DATE(YEAR(TODAY()),4,2)</f>
        <v>43557</v>
      </c>
      <c r="C10" s="4" t="s">
        <v>11</v>
      </c>
      <c r="D10" s="4" t="s">
        <v>21</v>
      </c>
      <c r="E10" s="6">
        <v>12</v>
      </c>
      <c r="F10" s="4"/>
    </row>
    <row r="11" spans="1:6" s="2" customFormat="1" ht="30" customHeight="1">
      <c r="B11" s="7">
        <f t="shared" ca="1" si="1"/>
        <v>43557</v>
      </c>
      <c r="C11" s="4" t="s">
        <v>11</v>
      </c>
      <c r="D11" s="4" t="s">
        <v>22</v>
      </c>
      <c r="E11" s="6">
        <v>12</v>
      </c>
      <c r="F11" s="4"/>
    </row>
    <row r="12" spans="1:6" s="2" customFormat="1" ht="30" customHeight="1">
      <c r="B12" s="7">
        <f t="shared" ca="1" si="1"/>
        <v>43557</v>
      </c>
      <c r="C12" s="4" t="s">
        <v>11</v>
      </c>
      <c r="D12" s="4" t="s">
        <v>23</v>
      </c>
      <c r="E12" s="6">
        <v>2.75</v>
      </c>
      <c r="F12" s="4"/>
    </row>
    <row r="13" spans="1:6" s="2" customFormat="1" ht="30" customHeight="1">
      <c r="B13" s="7">
        <f ca="1">DATE(YEAR(TODAY()),4,4)</f>
        <v>43559</v>
      </c>
      <c r="C13" s="4" t="s">
        <v>9</v>
      </c>
      <c r="D13" s="4" t="s">
        <v>14</v>
      </c>
      <c r="E13" s="6">
        <v>29</v>
      </c>
      <c r="F13" s="4"/>
    </row>
    <row r="14" spans="1:6" s="2" customFormat="1" ht="30" customHeight="1">
      <c r="B14" s="7">
        <f ca="1">DATE(YEAR(TODAY()),4,4)</f>
        <v>43559</v>
      </c>
      <c r="C14" s="4" t="s">
        <v>9</v>
      </c>
      <c r="D14" s="4" t="s">
        <v>15</v>
      </c>
      <c r="E14" s="6">
        <v>39</v>
      </c>
      <c r="F14" s="4"/>
    </row>
    <row r="15" spans="1:6" s="2" customFormat="1" ht="30" customHeight="1">
      <c r="B15" s="7">
        <f ca="1">DATE(YEAR(TODAY()),4,4)</f>
        <v>43559</v>
      </c>
      <c r="C15" s="4" t="s">
        <v>9</v>
      </c>
      <c r="D15" s="4" t="s">
        <v>16</v>
      </c>
      <c r="E15" s="6">
        <v>62</v>
      </c>
      <c r="F15" s="4"/>
    </row>
    <row r="16" spans="1:6" s="2" customFormat="1" ht="30" customHeight="1">
      <c r="B16" s="7">
        <f ca="1">DATE(YEAR(TODAY()),4,4)</f>
        <v>43559</v>
      </c>
      <c r="C16" s="4" t="s">
        <v>11</v>
      </c>
      <c r="D16" s="4" t="s">
        <v>24</v>
      </c>
      <c r="E16" s="6">
        <v>29</v>
      </c>
      <c r="F16" s="4"/>
    </row>
    <row r="17" spans="2:6" s="2" customFormat="1" ht="30" customHeight="1">
      <c r="B17" s="7">
        <f ca="1">DATE(YEAR(TODAY()),4,6)</f>
        <v>43561</v>
      </c>
      <c r="C17" s="4" t="s">
        <v>11</v>
      </c>
      <c r="D17" s="4" t="s">
        <v>18</v>
      </c>
      <c r="E17" s="6">
        <v>42</v>
      </c>
      <c r="F17" s="4"/>
    </row>
    <row r="18" spans="2:6" s="2" customFormat="1" ht="30" customHeight="1">
      <c r="B18" s="7">
        <f ca="1">DATE(YEAR(TODAY()),4,6)</f>
        <v>43561</v>
      </c>
      <c r="C18" s="4" t="s">
        <v>12</v>
      </c>
      <c r="D18" s="4" t="s">
        <v>19</v>
      </c>
      <c r="E18" s="6">
        <v>21</v>
      </c>
      <c r="F18" s="4" t="s">
        <v>30</v>
      </c>
    </row>
    <row r="19" spans="2:6" s="2" customFormat="1" ht="30" customHeight="1">
      <c r="B19" s="7">
        <f ca="1">DATE(YEAR(TODAY()),5,1)</f>
        <v>43586</v>
      </c>
      <c r="C19" s="4" t="s">
        <v>12</v>
      </c>
      <c r="D19" s="4" t="s">
        <v>20</v>
      </c>
      <c r="E19" s="6">
        <v>54</v>
      </c>
      <c r="F19" s="4"/>
    </row>
    <row r="20" spans="2:6" s="2" customFormat="1" ht="30" customHeight="1">
      <c r="B20" s="7">
        <f ca="1">DATE(YEAR(TODAY()),6,1)</f>
        <v>43617</v>
      </c>
      <c r="C20" s="4" t="s">
        <v>11</v>
      </c>
      <c r="D20" s="4" t="s">
        <v>21</v>
      </c>
      <c r="E20" s="6">
        <v>12</v>
      </c>
      <c r="F20" s="4"/>
    </row>
    <row r="21" spans="2:6" s="2" customFormat="1" ht="30" customHeight="1">
      <c r="B21" s="7">
        <f ca="1">DATE(YEAR(TODAY()),7,1)</f>
        <v>43647</v>
      </c>
      <c r="C21" s="4" t="s">
        <v>10</v>
      </c>
      <c r="D21" s="4" t="s">
        <v>25</v>
      </c>
      <c r="E21" s="6">
        <v>21</v>
      </c>
      <c r="F21" s="4" t="s">
        <v>31</v>
      </c>
    </row>
    <row r="22" spans="2:6" s="2" customFormat="1" ht="30" customHeight="1">
      <c r="B22" s="7">
        <f ca="1">DATE(YEAR(TODAY()),8,1)</f>
        <v>43678</v>
      </c>
      <c r="C22" s="4" t="s">
        <v>11</v>
      </c>
      <c r="D22" s="4" t="s">
        <v>23</v>
      </c>
      <c r="E22" s="6">
        <v>2.75</v>
      </c>
      <c r="F22" s="4"/>
    </row>
  </sheetData>
  <mergeCells count="1">
    <mergeCell ref="B1:E1"/>
  </mergeCells>
  <phoneticPr fontId="5" type="noConversion"/>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Creare un registro spese in questo foglio di lavoro. Selezionare la cella F1 per passare al dashboard. Immettere i dettagli delle spese nella tabella Spese" sqref="A1" xr:uid="{00000000-0002-0000-0100-000002000000}"/>
    <dataValidation allowBlank="1" showInputMessage="1" showErrorMessage="1" prompt="Il titolo del foglio di lavoro si trova in questa cella. Il collegamento al foglio di lavoro Dashboard si trova nella cella a destra. Immettere i dettagli nella tabella sottostante" sqref="B1:E1" xr:uid="{00000000-0002-0000-0100-000003000000}"/>
    <dataValidation allowBlank="1" showInputMessage="1" showErrorMessage="1" prompt="Il collegamento al foglio di lavoro Dashboard si trova in questa cella" sqref="F1" xr:uid="{00000000-0002-0000-0100-000004000000}"/>
    <dataValidation allowBlank="1" showInputMessage="1" showErrorMessage="1" prompt="Immettere la data in questa colonna sotto questa intestazione. Usare i filtri delle intestazioni per trovare voci specifiche" sqref="B2" xr:uid="{00000000-0002-0000-0100-000005000000}"/>
    <dataValidation allowBlank="1" showInputMessage="1" showErrorMessage="1" prompt="Immettere la categoria in questa colonna sotto questa intestazione" sqref="C2" xr:uid="{00000000-0002-0000-0100-000006000000}"/>
    <dataValidation allowBlank="1" showInputMessage="1" showErrorMessage="1" prompt="Immettere la sottocategoria in questa colonna sotto questa intestazione" sqref="D2" xr:uid="{00000000-0002-0000-0100-000007000000}"/>
    <dataValidation allowBlank="1" showInputMessage="1" showErrorMessage="1" prompt="Immettere l'importo in questa colonna sotto questa intestazione" sqref="E2" xr:uid="{00000000-0002-0000-0100-000008000000}"/>
    <dataValidation allowBlank="1" showInputMessage="1" showErrorMessage="1" prompt="Immettere la nota in questa colonna sotto questa intestazione" sqref="F2" xr:uid="{00000000-0002-0000-0100-000009000000}"/>
  </dataValidations>
  <hyperlinks>
    <hyperlink ref="F1" location="Dashboard!A1" tooltip="Selezionare per passare al foglio di lavoro Dashboard" display="&lt; to dashboard" xr:uid="{00000000-0004-0000-0100-000000000000}"/>
  </hyperlinks>
  <pageMargins left="0.7" right="0.7" top="0.75" bottom="0.75" header="0.3" footer="0.3"/>
  <pageSetup paperSize="9" scale="98"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21"/>
  <sheetViews>
    <sheetView zoomScaleNormal="100" workbookViewId="0"/>
  </sheetViews>
  <sheetFormatPr defaultColWidth="8.625" defaultRowHeight="14.25"/>
  <cols>
    <col min="1" max="1" width="2.875" style="2" customWidth="1"/>
    <col min="2" max="2" width="18.5" style="2" bestFit="1" customWidth="1"/>
    <col min="3" max="3" width="14.5" style="2" bestFit="1" customWidth="1"/>
    <col min="4" max="4" width="12.375" style="2" bestFit="1" customWidth="1"/>
    <col min="5" max="5" width="8" style="2" bestFit="1" customWidth="1"/>
    <col min="6" max="6" width="10.5" style="2" bestFit="1" customWidth="1"/>
    <col min="7" max="7" width="13.625" style="2" bestFit="1" customWidth="1"/>
    <col min="8" max="16384" width="8.625" style="2"/>
  </cols>
  <sheetData>
    <row r="1" spans="1:7" s="8" customFormat="1" ht="53.25" customHeight="1" thickBot="1">
      <c r="A1" s="2"/>
      <c r="B1" s="14" t="s">
        <v>32</v>
      </c>
      <c r="C1" s="14"/>
      <c r="D1" s="14"/>
      <c r="E1" s="14"/>
    </row>
    <row r="2" spans="1:7" ht="77.25" customHeight="1" thickTop="1">
      <c r="B2" s="15" t="s">
        <v>33</v>
      </c>
      <c r="C2" s="15"/>
      <c r="D2" s="15"/>
      <c r="E2" s="15"/>
    </row>
    <row r="3" spans="1:7" ht="30">
      <c r="B3" s="2" t="s">
        <v>43</v>
      </c>
      <c r="C3" s="2" t="s">
        <v>36</v>
      </c>
    </row>
    <row r="4" spans="1:7" ht="30">
      <c r="B4" s="2" t="s">
        <v>34</v>
      </c>
      <c r="C4" s="2" t="s">
        <v>9</v>
      </c>
      <c r="D4" s="2" t="s">
        <v>11</v>
      </c>
      <c r="E4" s="2" t="s">
        <v>10</v>
      </c>
      <c r="F4" s="2" t="s">
        <v>12</v>
      </c>
      <c r="G4" s="2" t="s">
        <v>35</v>
      </c>
    </row>
    <row r="5" spans="1:7">
      <c r="B5" s="9" t="s">
        <v>37</v>
      </c>
      <c r="C5" s="10">
        <v>130</v>
      </c>
      <c r="D5" s="10">
        <v>42</v>
      </c>
      <c r="E5" s="10">
        <v>29</v>
      </c>
      <c r="F5" s="10">
        <v>21</v>
      </c>
      <c r="G5" s="10">
        <v>222</v>
      </c>
    </row>
    <row r="6" spans="1:7">
      <c r="B6" s="9" t="s">
        <v>38</v>
      </c>
      <c r="C6" s="10">
        <v>130</v>
      </c>
      <c r="D6" s="10">
        <v>97.75</v>
      </c>
      <c r="E6" s="10"/>
      <c r="F6" s="10">
        <v>75</v>
      </c>
      <c r="G6" s="10">
        <v>302.75</v>
      </c>
    </row>
    <row r="7" spans="1:7">
      <c r="B7" s="9" t="s">
        <v>39</v>
      </c>
      <c r="C7" s="10"/>
      <c r="D7" s="10"/>
      <c r="E7" s="10"/>
      <c r="F7" s="10">
        <v>54</v>
      </c>
      <c r="G7" s="10">
        <v>54</v>
      </c>
    </row>
    <row r="8" spans="1:7">
      <c r="B8" s="9" t="s">
        <v>40</v>
      </c>
      <c r="C8" s="10"/>
      <c r="D8" s="10">
        <v>12</v>
      </c>
      <c r="E8" s="10"/>
      <c r="F8" s="10"/>
      <c r="G8" s="10">
        <v>12</v>
      </c>
    </row>
    <row r="9" spans="1:7">
      <c r="B9" s="9" t="s">
        <v>41</v>
      </c>
      <c r="C9" s="10"/>
      <c r="D9" s="10"/>
      <c r="E9" s="10">
        <v>21</v>
      </c>
      <c r="F9" s="10"/>
      <c r="G9" s="10">
        <v>21</v>
      </c>
    </row>
    <row r="10" spans="1:7">
      <c r="B10" s="9" t="s">
        <v>42</v>
      </c>
      <c r="C10" s="10"/>
      <c r="D10" s="10">
        <v>2.75</v>
      </c>
      <c r="E10" s="10"/>
      <c r="F10" s="10"/>
      <c r="G10" s="10">
        <v>2.75</v>
      </c>
    </row>
    <row r="11" spans="1:7" ht="15">
      <c r="B11" s="9" t="s">
        <v>35</v>
      </c>
      <c r="C11" s="10">
        <v>260</v>
      </c>
      <c r="D11" s="10">
        <v>154.5</v>
      </c>
      <c r="E11" s="10">
        <v>50</v>
      </c>
      <c r="F11" s="10">
        <v>150</v>
      </c>
      <c r="G11" s="10">
        <v>614.5</v>
      </c>
    </row>
    <row r="12" spans="1:7">
      <c r="B12"/>
      <c r="C12"/>
      <c r="D12"/>
      <c r="E12"/>
      <c r="F12"/>
      <c r="G12"/>
    </row>
    <row r="13" spans="1:7">
      <c r="B13"/>
      <c r="C13"/>
      <c r="D13"/>
      <c r="E13"/>
      <c r="F13"/>
      <c r="G13"/>
    </row>
    <row r="14" spans="1:7">
      <c r="B14"/>
      <c r="C14"/>
      <c r="D14"/>
      <c r="E14"/>
      <c r="F14"/>
      <c r="G14"/>
    </row>
    <row r="15" spans="1:7">
      <c r="B15"/>
      <c r="C15"/>
      <c r="D15"/>
      <c r="E15"/>
      <c r="F15"/>
      <c r="G15"/>
    </row>
    <row r="16" spans="1:7">
      <c r="B16"/>
      <c r="C16"/>
      <c r="D16"/>
      <c r="E16"/>
      <c r="F16"/>
      <c r="G16"/>
    </row>
    <row r="17" spans="2:7">
      <c r="B17"/>
      <c r="C17"/>
      <c r="D17"/>
      <c r="E17"/>
      <c r="F17"/>
      <c r="G17"/>
    </row>
    <row r="18" spans="2:7">
      <c r="B18"/>
      <c r="C18"/>
      <c r="D18"/>
      <c r="E18"/>
      <c r="F18"/>
      <c r="G18"/>
    </row>
    <row r="19" spans="2:7">
      <c r="B19"/>
      <c r="C19"/>
      <c r="D19"/>
      <c r="E19"/>
      <c r="F19"/>
      <c r="G19"/>
    </row>
    <row r="20" spans="2:7">
      <c r="B20"/>
      <c r="C20"/>
      <c r="D20"/>
      <c r="E20"/>
      <c r="F20"/>
      <c r="G20"/>
    </row>
    <row r="21" spans="2:7">
      <c r="B21"/>
      <c r="C21"/>
      <c r="D21"/>
      <c r="E21"/>
      <c r="F21"/>
      <c r="G21"/>
    </row>
  </sheetData>
  <mergeCells count="2">
    <mergeCell ref="B1:E1"/>
    <mergeCell ref="B2:E2"/>
  </mergeCells>
  <phoneticPr fontId="5" type="noConversion"/>
  <dataValidations count="2">
    <dataValidation allowBlank="1" showInputMessage="1" showErrorMessage="1" prompt="Il foglio di lavoro nascosto contiene l'origine dati della tabella pivot, non eliminarlo. Se si elimina questo foglio di lavoro, i dati del dashboard vengono danneggiati" sqref="A1" xr:uid="{00000000-0002-0000-0200-000000000000}"/>
    <dataValidation allowBlank="1" showInputMessage="1" showErrorMessage="1" prompt="Il titolo del foglio di lavoro si trova in questa cella. L’origine dati del grafico pivot inizia nella cella B3" sqref="B1" xr:uid="{00000000-0002-0000-0200-000001000000}"/>
  </dataValidations>
  <pageMargins left="0.7" right="0.7" top="0.75" bottom="0.75" header="0.3" footer="0.3"/>
  <pageSetup paperSize="9" scale="98"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D8EDBB-06BA-40C6-A407-8E392AA6779B}">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846DCD34-CCE2-4017-B0E2-280ECE0346EF}">
  <ds:schemaRefs>
    <ds:schemaRef ds:uri="http://schemas.microsoft.com/sharepoint/v3/contenttype/forms"/>
  </ds:schemaRefs>
</ds:datastoreItem>
</file>

<file path=customXml/itemProps3.xml><?xml version="1.0" encoding="utf-8"?>
<ds:datastoreItem xmlns:ds="http://schemas.openxmlformats.org/officeDocument/2006/customXml" ds:itemID="{2C9386C2-9210-4FB7-96B3-E528AFB8EB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Dashboard</vt:lpstr>
      <vt:lpstr>Registro spese</vt:lpstr>
      <vt:lpstr>Dati spese personali</vt:lpstr>
      <vt:lpstr>'Registro spese'!Titoli_stampa</vt:lpstr>
      <vt:lpstr>Titolo2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2019-07-07T22:49:19Z</dcterms:created>
  <dcterms:modified xsi:type="dcterms:W3CDTF">2019-10-18T08:24:24Z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