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mc:AlternateContent xmlns:mc="http://schemas.openxmlformats.org/markup-compatibility/2006">
    <mc:Choice Requires="x15">
      <x15ac:absPath xmlns:x15ac="http://schemas.microsoft.com/office/spreadsheetml/2010/11/ac" url="C:\Users\admin\Desktop\"/>
    </mc:Choice>
  </mc:AlternateContent>
  <xr:revisionPtr revIDLastSave="0" documentId="12_ncr:500000_{6435B31B-0D2D-40D1-95E8-C783EA774B2F}" xr6:coauthVersionLast="32" xr6:coauthVersionMax="32" xr10:uidLastSave="{00000000-0000-0000-0000-000000000000}"/>
  <bookViews>
    <workbookView xWindow="0" yWindow="0" windowWidth="28800" windowHeight="11760" xr2:uid="{00000000-000D-0000-FFFF-FFFF00000000}"/>
  </bookViews>
  <sheets>
    <sheet name="Ringkasan" sheetId="1" r:id="rId1"/>
    <sheet name="Daftar Hadiah" sheetId="2" r:id="rId2"/>
  </sheets>
  <definedNames>
    <definedName name="AreaJudulBaris1..F4">Ringkasan!$E$1</definedName>
    <definedName name="Judul1">Penerima[[#Headers],[PENERIMA]]</definedName>
    <definedName name="Judul2">Hadiah[[#Headers],[PENERIMA]]</definedName>
    <definedName name="NamaPenerima">Penerima[PENERIMA]</definedName>
    <definedName name="_xlnm.Print_Titles" localSheetId="1">'Daftar Hadiah'!$2:$2</definedName>
    <definedName name="_xlnm.Print_Titles" localSheetId="0">Ringkasan!$5:$5</definedName>
    <definedName name="Sesuaikan_Anggaran">Ringkasan!$D$4</definedName>
    <definedName name="SISA">Ringkasan!$F$3</definedName>
    <definedName name="Sisa_Alokasi_Dana">IF(Penerima[[#Totals],[ANGGARAN DALAM %]]=1,TotalAnggaran*Ringkasan!XFD1,IF(Penerima[[#Totals],[ANGGARAN DALAM %]]&gt;1,(TotalAnggaran/Penerima[[#Totals],[ANGGARAN DALAM %]])*Ringkasan!XFD1,TotalAnggaran*Ringkasan!XFD1))</definedName>
    <definedName name="TotalAnggaran">Ringkasan!$F$1</definedName>
  </definedNames>
  <calcPr calcId="162913"/>
  <fileRecoveryPr autoRecover="0"/>
</workbook>
</file>

<file path=xl/calcChain.xml><?xml version="1.0" encoding="utf-8"?>
<calcChain xmlns="http://schemas.openxmlformats.org/spreadsheetml/2006/main">
  <c r="F7" i="1" l="1"/>
  <c r="F8" i="1"/>
  <c r="F9" i="1"/>
  <c r="F10" i="1"/>
  <c r="F6" i="1"/>
  <c r="F2" i="1" l="1"/>
  <c r="F3" i="1" s="1"/>
  <c r="E11" i="1" l="1"/>
  <c r="C11" i="1"/>
  <c r="D10" i="1" l="1"/>
  <c r="D6" i="1"/>
  <c r="D9" i="1"/>
  <c r="D8" i="1"/>
  <c r="D7" i="1"/>
  <c r="F11" i="1"/>
  <c r="D11" i="1" l="1"/>
</calcChain>
</file>

<file path=xl/sharedStrings.xml><?xml version="1.0" encoding="utf-8"?>
<sst xmlns="http://schemas.openxmlformats.org/spreadsheetml/2006/main" count="47" uniqueCount="30">
  <si>
    <t>hari raya</t>
  </si>
  <si>
    <t>Sesuaikan anggaran jika Anggaran dalam % melebihi 100% (Ya/Tidak)?</t>
  </si>
  <si>
    <t>PENERIMA</t>
  </si>
  <si>
    <t>Adam</t>
  </si>
  <si>
    <t>Jeni</t>
  </si>
  <si>
    <t>Brian</t>
  </si>
  <si>
    <t>Susi</t>
  </si>
  <si>
    <t>Maria</t>
  </si>
  <si>
    <t>Total</t>
  </si>
  <si>
    <t>PENCATAT HADIAH</t>
  </si>
  <si>
    <t>ANGGARAN DALAM %</t>
  </si>
  <si>
    <t>Ya</t>
  </si>
  <si>
    <t>SISA ALOKASI DANA</t>
  </si>
  <si>
    <t>TOTAL ANGGARAN</t>
  </si>
  <si>
    <t>DIGUNAKAN</t>
  </si>
  <si>
    <t>SISA ANGGARAN</t>
  </si>
  <si>
    <t>RENCANA JUMLAH HADIAH</t>
  </si>
  <si>
    <t>SISA HADIAH</t>
  </si>
  <si>
    <t>DAFTAR HADIAH</t>
  </si>
  <si>
    <t>HADIAH</t>
  </si>
  <si>
    <t>Rumah Boneka</t>
  </si>
  <si>
    <t>Sepeda</t>
  </si>
  <si>
    <t>Materi Scrapbook</t>
  </si>
  <si>
    <t>Kereta Api Mainan</t>
  </si>
  <si>
    <t>Sweter</t>
  </si>
  <si>
    <t>Kartu Hadiah</t>
  </si>
  <si>
    <t>Gaun</t>
  </si>
  <si>
    <t>BIAYA</t>
  </si>
  <si>
    <t>DIBELI</t>
  </si>
  <si>
    <t>DIBUNGKUS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</si>
</sst>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quot;$&quot;#,##0.00"/>
    <numFmt numFmtId="169" formatCode="[$Rp-421]#,##0.00"/>
  </numFmts>
  <fonts count="9" x14ac:knownFonts="1">
    <font>
      <sz val="11"/>
      <color theme="3"/>
      <name val="Georgia"/>
      <family val="2"/>
      <scheme val="minor"/>
    </font>
    <font>
      <b/>
      <sz val="11"/>
      <color theme="3"/>
      <name val="Georgia"/>
      <family val="2"/>
      <scheme val="minor"/>
    </font>
    <font>
      <sz val="9"/>
      <color theme="3"/>
      <name val="Georgia"/>
      <family val="1"/>
      <scheme val="minor"/>
    </font>
    <font>
      <sz val="11"/>
      <color theme="3"/>
      <name val="Georgia"/>
      <family val="2"/>
      <scheme val="minor"/>
    </font>
    <font>
      <sz val="11"/>
      <color theme="3"/>
      <name val="Calibri"/>
      <family val="2"/>
      <scheme val="major"/>
    </font>
    <font>
      <b/>
      <i/>
      <sz val="37"/>
      <color theme="4" tint="-0.499984740745262"/>
      <name val="Georgia"/>
      <family val="1"/>
      <scheme val="minor"/>
    </font>
    <font>
      <sz val="30"/>
      <color theme="5" tint="-0.24994659260841701"/>
      <name val="Calibri"/>
      <family val="2"/>
      <scheme val="major"/>
    </font>
    <font>
      <b/>
      <sz val="11"/>
      <color theme="5" tint="-0.499984740745262"/>
      <name val="Calibri"/>
      <family val="2"/>
      <scheme val="major"/>
    </font>
    <font>
      <sz val="9"/>
      <color theme="3"/>
      <name val="Georgia"/>
      <family val="2"/>
      <scheme val="minor"/>
    </font>
  </fonts>
  <fills count="2">
    <fill>
      <patternFill patternType="none"/>
    </fill>
    <fill>
      <patternFill patternType="gray125"/>
    </fill>
  </fills>
  <borders count="3">
    <border>
      <left/>
      <right/>
      <top/>
      <bottom/>
      <diagonal/>
    </border>
    <border>
      <left style="thin">
        <color theme="4"/>
      </left>
      <right style="thin">
        <color theme="4"/>
      </right>
      <top style="thin">
        <color theme="4"/>
      </top>
      <bottom style="thin">
        <color theme="4"/>
      </bottom>
      <diagonal/>
    </border>
    <border>
      <left/>
      <right/>
      <top/>
      <bottom style="thin">
        <color theme="4"/>
      </bottom>
      <diagonal/>
    </border>
  </borders>
  <cellStyleXfs count="15">
    <xf numFmtId="0" fontId="0" fillId="0" borderId="0">
      <alignment horizontal="left" vertical="center" wrapText="1" indent="1"/>
    </xf>
    <xf numFmtId="0" fontId="3" fillId="0" borderId="0" applyNumberFormat="0" applyFont="0" applyFill="0" applyBorder="0" applyProtection="0">
      <alignment horizontal="center" vertical="center"/>
    </xf>
    <xf numFmtId="1" fontId="3" fillId="0" borderId="0" applyFont="0" applyFill="0" applyBorder="0" applyProtection="0">
      <alignment horizontal="center" vertical="center"/>
    </xf>
    <xf numFmtId="165" fontId="3" fillId="0" borderId="0" applyFont="0" applyFill="0" applyBorder="0" applyAlignment="0" applyProtection="0"/>
    <xf numFmtId="166" fontId="3" fillId="0" borderId="0" applyFont="0" applyFill="0" applyBorder="0" applyProtection="0">
      <alignment horizontal="right" vertical="center" indent="1"/>
    </xf>
    <xf numFmtId="164" fontId="3" fillId="0" borderId="0" applyFont="0" applyFill="0" applyBorder="0" applyAlignment="0" applyProtection="0"/>
    <xf numFmtId="9" fontId="3" fillId="0" borderId="0" applyFont="0" applyFill="0" applyBorder="0" applyProtection="0">
      <alignment horizontal="center" vertical="center"/>
    </xf>
    <xf numFmtId="0" fontId="5" fillId="0" borderId="0">
      <alignment vertical="center"/>
    </xf>
    <xf numFmtId="0" fontId="6" fillId="0" borderId="0">
      <alignment vertical="center"/>
    </xf>
    <xf numFmtId="0" fontId="7" fillId="0" borderId="0">
      <alignment horizontal="right" indent="1"/>
    </xf>
    <xf numFmtId="0" fontId="4" fillId="0" borderId="0" applyNumberFormat="0" applyFill="0" applyBorder="0" applyAlignment="0" applyProtection="0"/>
    <xf numFmtId="166" fontId="1" fillId="0" borderId="2">
      <alignment horizontal="left" indent="1"/>
    </xf>
    <xf numFmtId="166" fontId="1" fillId="0" borderId="1">
      <alignment horizontal="left" vertical="center" indent="1"/>
    </xf>
    <xf numFmtId="166" fontId="8" fillId="0" borderId="0" applyFont="0" applyFill="0" applyBorder="0" applyProtection="0">
      <alignment horizontal="right" vertical="center" indent="1"/>
    </xf>
    <xf numFmtId="0" fontId="7" fillId="0" borderId="0" applyNumberFormat="0" applyFill="0" applyBorder="0">
      <alignment horizontal="center" vertical="center" wrapText="1"/>
    </xf>
  </cellStyleXfs>
  <cellXfs count="22">
    <xf numFmtId="0" fontId="0" fillId="0" borderId="0" xfId="0">
      <alignment horizontal="left" vertical="center" wrapText="1" indent="1"/>
    </xf>
    <xf numFmtId="9" fontId="0" fillId="0" borderId="0" xfId="6" applyFont="1" applyBorder="1">
      <alignment horizontal="center" vertical="center"/>
    </xf>
    <xf numFmtId="0" fontId="0" fillId="0" borderId="0" xfId="0">
      <alignment horizontal="left" vertical="center" wrapText="1" indent="1"/>
    </xf>
    <xf numFmtId="0" fontId="0" fillId="0" borderId="0" xfId="1" applyFont="1">
      <alignment horizontal="center" vertical="center"/>
    </xf>
    <xf numFmtId="0" fontId="2" fillId="0" borderId="0" xfId="0" applyFont="1" applyBorder="1" applyAlignment="1">
      <alignment horizontal="left" vertical="center" indent="1"/>
    </xf>
    <xf numFmtId="9"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vertical="top"/>
    </xf>
    <xf numFmtId="0" fontId="7" fillId="0" borderId="0" xfId="9">
      <alignment horizontal="right" indent="1"/>
    </xf>
    <xf numFmtId="0" fontId="4" fillId="0" borderId="0" xfId="10" applyAlignment="1">
      <alignment horizontal="left" vertical="center" indent="1"/>
    </xf>
    <xf numFmtId="1" fontId="0" fillId="0" borderId="0" xfId="2" applyFont="1">
      <alignment horizontal="center" vertical="center"/>
    </xf>
    <xf numFmtId="0" fontId="5" fillId="0" borderId="0" xfId="7">
      <alignment vertical="center"/>
    </xf>
    <xf numFmtId="0" fontId="6" fillId="0" borderId="0" xfId="8">
      <alignment vertical="center"/>
    </xf>
    <xf numFmtId="0" fontId="4" fillId="0" borderId="0" xfId="10" applyAlignment="1">
      <alignment horizontal="left" vertical="center" wrapText="1" indent="1"/>
    </xf>
    <xf numFmtId="0" fontId="7" fillId="0" borderId="0" xfId="14">
      <alignment horizontal="center" vertical="center" wrapText="1"/>
    </xf>
    <xf numFmtId="0" fontId="5" fillId="0" borderId="0" xfId="7">
      <alignment vertical="center"/>
    </xf>
    <xf numFmtId="0" fontId="6" fillId="0" borderId="0" xfId="8">
      <alignment vertical="center"/>
    </xf>
    <xf numFmtId="0" fontId="4" fillId="0" borderId="0" xfId="10" applyAlignment="1">
      <alignment horizontal="left" vertical="center" wrapText="1" indent="1"/>
    </xf>
    <xf numFmtId="169" fontId="1" fillId="0" borderId="2" xfId="11" applyNumberFormat="1">
      <alignment horizontal="left" indent="1"/>
    </xf>
    <xf numFmtId="169" fontId="0" fillId="0" borderId="0" xfId="4" applyNumberFormat="1" applyFont="1">
      <alignment horizontal="right" vertical="center" indent="1"/>
    </xf>
    <xf numFmtId="169" fontId="2" fillId="0" borderId="0" xfId="0" applyNumberFormat="1" applyFont="1" applyBorder="1" applyAlignment="1">
      <alignment horizontal="right" vertical="center" indent="1"/>
    </xf>
    <xf numFmtId="169" fontId="0" fillId="0" borderId="0" xfId="13" applyNumberFormat="1" applyFont="1">
      <alignment horizontal="right" vertical="center" indent="1"/>
    </xf>
  </cellXfs>
  <cellStyles count="15">
    <cellStyle name="Dibeli/Dibungkus" xfId="1" xr:uid="{00000000-0005-0000-0000-00000C000000}"/>
    <cellStyle name="Judul" xfId="7" builtinId="15" customBuiltin="1"/>
    <cellStyle name="Judul 1" xfId="8" builtinId="16" customBuiltin="1"/>
    <cellStyle name="Judul 2" xfId="9" builtinId="17" customBuiltin="1"/>
    <cellStyle name="Judul 3" xfId="10" builtinId="18" customBuiltin="1"/>
    <cellStyle name="Judul Tabel" xfId="14" xr:uid="{00000000-0005-0000-0000-00000D000000}"/>
    <cellStyle name="Keluaran" xfId="12" builtinId="21" customBuiltin="1"/>
    <cellStyle name="Koma" xfId="2" builtinId="3" customBuiltin="1"/>
    <cellStyle name="Koma [0]" xfId="3" builtinId="6" customBuiltin="1"/>
    <cellStyle name="Kustom Mata Uang" xfId="13" xr:uid="{00000000-0005-0000-0000-000004000000}"/>
    <cellStyle name="Masukan" xfId="11" builtinId="20" customBuiltin="1"/>
    <cellStyle name="Mata Uang" xfId="4" builtinId="4" customBuiltin="1"/>
    <cellStyle name="Mata Uang [0]" xfId="5" builtinId="7" customBuiltin="1"/>
    <cellStyle name="Normal" xfId="0" builtinId="0" customBuiltin="1"/>
    <cellStyle name="Persen" xfId="6" builtinId="5" customBuiltin="1"/>
  </cellStyles>
  <dxfs count="18">
    <dxf>
      <font>
        <b val="0"/>
        <i val="0"/>
        <strike val="0"/>
        <condense val="0"/>
        <extend val="0"/>
        <outline val="0"/>
        <shadow val="0"/>
        <u val="none"/>
        <vertAlign val="baseline"/>
        <sz val="11"/>
        <color theme="3"/>
        <name val="Georgia"/>
        <scheme val="minor"/>
      </font>
      <numFmt numFmtId="169" formatCode="[$Rp-421]#,##0.00"/>
    </dxf>
    <dxf>
      <font>
        <b val="0"/>
        <i val="0"/>
        <strike val="0"/>
        <condense val="0"/>
        <extend val="0"/>
        <outline val="0"/>
        <shadow val="0"/>
        <u val="none"/>
        <vertAlign val="baseline"/>
        <sz val="11"/>
        <color theme="3"/>
        <name val="Georgia"/>
        <scheme val="minor"/>
      </font>
      <numFmt numFmtId="169" formatCode="[$Rp-421]#,##0.00"/>
    </dxf>
    <dxf>
      <font>
        <strike/>
        <color theme="3" tint="0.59996337778862885"/>
      </font>
    </dxf>
    <dxf>
      <font>
        <b val="0"/>
        <i val="0"/>
        <strike val="0"/>
        <condense val="0"/>
        <extend val="0"/>
        <outline val="0"/>
        <shadow val="0"/>
        <u val="none"/>
        <vertAlign val="baseline"/>
        <sz val="9"/>
        <color theme="3"/>
        <name val="Georgia"/>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3"/>
        <name val="Georgia"/>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3"/>
        <name val="Georgia"/>
        <scheme val="minor"/>
      </font>
      <numFmt numFmtId="166" formatCode="&quot;$&quot;#,##0.00"/>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3"/>
        <name val="Georgia"/>
        <scheme val="minor"/>
      </font>
      <numFmt numFmtId="13" formatCode="0%"/>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3"/>
        <name val="Georgia"/>
        <scheme val="minor"/>
      </font>
      <alignment horizontal="left" vertical="center" textRotation="0" wrapText="0" indent="1" justifyLastLine="0" shrinkToFit="0" readingOrder="0"/>
      <border diagonalUp="0" diagonalDown="0" outline="0">
        <left/>
        <right/>
        <top/>
        <bottom/>
      </border>
    </dxf>
    <dxf>
      <font>
        <color theme="8" tint="-0.499984740745262"/>
      </font>
    </dxf>
    <dxf>
      <font>
        <color theme="8" tint="-0.499984740745262"/>
      </font>
    </dxf>
    <dxf>
      <fill>
        <patternFill>
          <bgColor theme="0" tint="-4.9989318521683403E-2"/>
        </patternFill>
      </fill>
    </dxf>
    <dxf>
      <fill>
        <patternFill>
          <bgColor theme="0"/>
        </patternFill>
      </fill>
    </dxf>
    <dxf>
      <font>
        <b/>
        <i val="0"/>
      </font>
      <fill>
        <patternFill>
          <bgColor theme="4" tint="0.79998168889431442"/>
        </patternFill>
      </fill>
    </dxf>
    <dxf>
      <font>
        <b/>
        <i val="0"/>
        <color theme="5" tint="-0.499984740745262"/>
      </font>
      <border>
        <top style="thick">
          <color theme="4"/>
        </top>
        <bottom style="double">
          <color theme="4"/>
        </bottom>
      </border>
    </dxf>
    <dxf>
      <border>
        <left style="thin">
          <color theme="4"/>
        </left>
        <right style="thin">
          <color theme="4"/>
        </right>
        <bottom style="thick">
          <color theme="4"/>
        </bottom>
        <vertical style="mediumDashDotDot">
          <color theme="4"/>
        </vertical>
        <horizontal style="thin">
          <color theme="4"/>
        </horizontal>
      </border>
    </dxf>
    <dxf>
      <font>
        <b/>
        <i val="0"/>
      </font>
      <fill>
        <patternFill>
          <bgColor theme="4" tint="0.79998168889431442"/>
        </patternFill>
      </fill>
    </dxf>
    <dxf>
      <font>
        <b/>
        <i val="0"/>
        <color theme="5" tint="-0.499984740745262"/>
      </font>
      <border>
        <top style="thick">
          <color theme="4"/>
        </top>
        <bottom style="double">
          <color theme="4"/>
        </bottom>
      </border>
    </dxf>
    <dxf>
      <border>
        <left style="thin">
          <color theme="4"/>
        </left>
        <right style="thin">
          <color theme="4"/>
        </right>
        <bottom style="thick">
          <color theme="4"/>
        </bottom>
        <vertical style="mediumDashDotDot">
          <color theme="4"/>
        </vertical>
        <horizontal style="thin">
          <color theme="4"/>
        </horizontal>
      </border>
    </dxf>
  </dxfs>
  <tableStyles count="2" defaultTableStyle="Daftar Hadiah Hari Raya" defaultPivotStyle="PivotStyleLight16">
    <tableStyle name="Daftar Hadiah Hari Raya" pivot="0" count="3" xr9:uid="{00000000-0011-0000-FFFF-FFFF00000000}">
      <tableStyleElement type="wholeTable" dxfId="17"/>
      <tableStyleElement type="headerRow" dxfId="16"/>
      <tableStyleElement type="totalRow" dxfId="15"/>
    </tableStyle>
    <tableStyle name="Ringkasan" pivot="0" count="5" xr9:uid="{00000000-0011-0000-FFFF-FFFF01000000}">
      <tableStyleElement type="wholeTable" dxfId="14"/>
      <tableStyleElement type="headerRow" dxfId="13"/>
      <tableStyleElement type="totalRow" dxfId="12"/>
      <tableStyleElement type="firstColumn" dxfId="11"/>
      <tableStyleElement type="first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1082802</xdr:colOff>
      <xdr:row>0</xdr:row>
      <xdr:rowOff>114300</xdr:rowOff>
    </xdr:to>
    <xdr:grpSp>
      <xdr:nvGrpSpPr>
        <xdr:cNvPr id="4" name="Batas Halaman" descr="Batas berwarna-warni dan bergaris ">
          <a:extLst>
            <a:ext uri="{FF2B5EF4-FFF2-40B4-BE49-F238E27FC236}">
              <a16:creationId xmlns:a16="http://schemas.microsoft.com/office/drawing/2014/main" id="{00000000-0008-0000-0000-000004000000}"/>
            </a:ext>
          </a:extLst>
        </xdr:cNvPr>
        <xdr:cNvGrpSpPr/>
      </xdr:nvGrpSpPr>
      <xdr:grpSpPr>
        <a:xfrm>
          <a:off x="0" y="0"/>
          <a:ext cx="9217152" cy="114300"/>
          <a:chOff x="190500" y="6334125"/>
          <a:chExt cx="8639175" cy="114300"/>
        </a:xfrm>
      </xdr:grpSpPr>
      <xdr:sp macro="" textlink="">
        <xdr:nvSpPr>
          <xdr:cNvPr id="1034" name="Bentuk bebas 10">
            <a:extLst>
              <a:ext uri="{FF2B5EF4-FFF2-40B4-BE49-F238E27FC236}">
                <a16:creationId xmlns:a16="http://schemas.microsoft.com/office/drawing/2014/main" id="{00000000-0008-0000-0000-00000A040000}"/>
              </a:ext>
            </a:extLst>
          </xdr:cNvPr>
          <xdr:cNvSpPr>
            <a:spLocks noEditPoints="1"/>
          </xdr:cNvSpPr>
        </xdr:nvSpPr>
        <xdr:spPr bwMode="auto">
          <a:xfrm>
            <a:off x="619125" y="6334125"/>
            <a:ext cx="8210550" cy="114300"/>
          </a:xfrm>
          <a:custGeom>
            <a:avLst/>
            <a:gdLst>
              <a:gd name="T0" fmla="*/ 3366 w 3447"/>
              <a:gd name="T1" fmla="*/ 0 h 49"/>
              <a:gd name="T2" fmla="*/ 3447 w 3447"/>
              <a:gd name="T3" fmla="*/ 0 h 49"/>
              <a:gd name="T4" fmla="*/ 3447 w 3447"/>
              <a:gd name="T5" fmla="*/ 49 h 49"/>
              <a:gd name="T6" fmla="*/ 3322 w 3447"/>
              <a:gd name="T7" fmla="*/ 49 h 49"/>
              <a:gd name="T8" fmla="*/ 3366 w 3447"/>
              <a:gd name="T9" fmla="*/ 0 h 49"/>
              <a:gd name="T10" fmla="*/ 2892 w 3447"/>
              <a:gd name="T11" fmla="*/ 0 h 49"/>
              <a:gd name="T12" fmla="*/ 3061 w 3447"/>
              <a:gd name="T13" fmla="*/ 0 h 49"/>
              <a:gd name="T14" fmla="*/ 3019 w 3447"/>
              <a:gd name="T15" fmla="*/ 49 h 49"/>
              <a:gd name="T16" fmla="*/ 2848 w 3447"/>
              <a:gd name="T17" fmla="*/ 49 h 49"/>
              <a:gd name="T18" fmla="*/ 2892 w 3447"/>
              <a:gd name="T19" fmla="*/ 0 h 49"/>
              <a:gd name="T20" fmla="*/ 2417 w 3447"/>
              <a:gd name="T21" fmla="*/ 0 h 49"/>
              <a:gd name="T22" fmla="*/ 2587 w 3447"/>
              <a:gd name="T23" fmla="*/ 0 h 49"/>
              <a:gd name="T24" fmla="*/ 2543 w 3447"/>
              <a:gd name="T25" fmla="*/ 49 h 49"/>
              <a:gd name="T26" fmla="*/ 2374 w 3447"/>
              <a:gd name="T27" fmla="*/ 49 h 49"/>
              <a:gd name="T28" fmla="*/ 2417 w 3447"/>
              <a:gd name="T29" fmla="*/ 0 h 49"/>
              <a:gd name="T30" fmla="*/ 1942 w 3447"/>
              <a:gd name="T31" fmla="*/ 0 h 49"/>
              <a:gd name="T32" fmla="*/ 2113 w 3447"/>
              <a:gd name="T33" fmla="*/ 0 h 49"/>
              <a:gd name="T34" fmla="*/ 2069 w 3447"/>
              <a:gd name="T35" fmla="*/ 49 h 49"/>
              <a:gd name="T36" fmla="*/ 1898 w 3447"/>
              <a:gd name="T37" fmla="*/ 49 h 49"/>
              <a:gd name="T38" fmla="*/ 1942 w 3447"/>
              <a:gd name="T39" fmla="*/ 0 h 49"/>
              <a:gd name="T40" fmla="*/ 1468 w 3447"/>
              <a:gd name="T41" fmla="*/ 0 h 49"/>
              <a:gd name="T42" fmla="*/ 1637 w 3447"/>
              <a:gd name="T43" fmla="*/ 0 h 49"/>
              <a:gd name="T44" fmla="*/ 1594 w 3447"/>
              <a:gd name="T45" fmla="*/ 49 h 49"/>
              <a:gd name="T46" fmla="*/ 1424 w 3447"/>
              <a:gd name="T47" fmla="*/ 49 h 49"/>
              <a:gd name="T48" fmla="*/ 1468 w 3447"/>
              <a:gd name="T49" fmla="*/ 0 h 49"/>
              <a:gd name="T50" fmla="*/ 992 w 3447"/>
              <a:gd name="T51" fmla="*/ 0 h 49"/>
              <a:gd name="T52" fmla="*/ 1163 w 3447"/>
              <a:gd name="T53" fmla="*/ 0 h 49"/>
              <a:gd name="T54" fmla="*/ 1119 w 3447"/>
              <a:gd name="T55" fmla="*/ 49 h 49"/>
              <a:gd name="T56" fmla="*/ 949 w 3447"/>
              <a:gd name="T57" fmla="*/ 49 h 49"/>
              <a:gd name="T58" fmla="*/ 992 w 3447"/>
              <a:gd name="T59" fmla="*/ 0 h 49"/>
              <a:gd name="T60" fmla="*/ 518 w 3447"/>
              <a:gd name="T61" fmla="*/ 0 h 49"/>
              <a:gd name="T62" fmla="*/ 689 w 3447"/>
              <a:gd name="T63" fmla="*/ 0 h 49"/>
              <a:gd name="T64" fmla="*/ 645 w 3447"/>
              <a:gd name="T65" fmla="*/ 49 h 49"/>
              <a:gd name="T66" fmla="*/ 474 w 3447"/>
              <a:gd name="T67" fmla="*/ 49 h 49"/>
              <a:gd name="T68" fmla="*/ 518 w 3447"/>
              <a:gd name="T69" fmla="*/ 0 h 49"/>
              <a:gd name="T70" fmla="*/ 44 w 3447"/>
              <a:gd name="T71" fmla="*/ 0 h 49"/>
              <a:gd name="T72" fmla="*/ 213 w 3447"/>
              <a:gd name="T73" fmla="*/ 0 h 49"/>
              <a:gd name="T74" fmla="*/ 170 w 3447"/>
              <a:gd name="T75" fmla="*/ 49 h 49"/>
              <a:gd name="T76" fmla="*/ 0 w 3447"/>
              <a:gd name="T77" fmla="*/ 49 h 49"/>
              <a:gd name="T78" fmla="*/ 44 w 3447"/>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47" h="49">
                <a:moveTo>
                  <a:pt x="3366" y="0"/>
                </a:moveTo>
                <a:lnTo>
                  <a:pt x="3447" y="0"/>
                </a:lnTo>
                <a:lnTo>
                  <a:pt x="3447" y="49"/>
                </a:lnTo>
                <a:lnTo>
                  <a:pt x="3322" y="49"/>
                </a:lnTo>
                <a:lnTo>
                  <a:pt x="3366" y="0"/>
                </a:lnTo>
                <a:close/>
                <a:moveTo>
                  <a:pt x="2892" y="0"/>
                </a:moveTo>
                <a:lnTo>
                  <a:pt x="3061" y="0"/>
                </a:lnTo>
                <a:lnTo>
                  <a:pt x="3019" y="49"/>
                </a:lnTo>
                <a:lnTo>
                  <a:pt x="2848" y="49"/>
                </a:lnTo>
                <a:lnTo>
                  <a:pt x="2892" y="0"/>
                </a:lnTo>
                <a:close/>
                <a:moveTo>
                  <a:pt x="2417" y="0"/>
                </a:moveTo>
                <a:lnTo>
                  <a:pt x="2587" y="0"/>
                </a:lnTo>
                <a:lnTo>
                  <a:pt x="2543" y="49"/>
                </a:lnTo>
                <a:lnTo>
                  <a:pt x="2374" y="49"/>
                </a:lnTo>
                <a:lnTo>
                  <a:pt x="2417" y="0"/>
                </a:lnTo>
                <a:close/>
                <a:moveTo>
                  <a:pt x="1942" y="0"/>
                </a:moveTo>
                <a:lnTo>
                  <a:pt x="2113" y="0"/>
                </a:lnTo>
                <a:lnTo>
                  <a:pt x="2069" y="49"/>
                </a:lnTo>
                <a:lnTo>
                  <a:pt x="1898" y="49"/>
                </a:lnTo>
                <a:lnTo>
                  <a:pt x="1942" y="0"/>
                </a:lnTo>
                <a:close/>
                <a:moveTo>
                  <a:pt x="1468" y="0"/>
                </a:moveTo>
                <a:lnTo>
                  <a:pt x="1637" y="0"/>
                </a:lnTo>
                <a:lnTo>
                  <a:pt x="1594" y="49"/>
                </a:lnTo>
                <a:lnTo>
                  <a:pt x="1424" y="49"/>
                </a:lnTo>
                <a:lnTo>
                  <a:pt x="1468" y="0"/>
                </a:lnTo>
                <a:close/>
                <a:moveTo>
                  <a:pt x="992" y="0"/>
                </a:moveTo>
                <a:lnTo>
                  <a:pt x="1163" y="0"/>
                </a:lnTo>
                <a:lnTo>
                  <a:pt x="1119" y="49"/>
                </a:lnTo>
                <a:lnTo>
                  <a:pt x="949" y="49"/>
                </a:lnTo>
                <a:lnTo>
                  <a:pt x="992" y="0"/>
                </a:lnTo>
                <a:close/>
                <a:moveTo>
                  <a:pt x="518" y="0"/>
                </a:moveTo>
                <a:lnTo>
                  <a:pt x="689" y="0"/>
                </a:lnTo>
                <a:lnTo>
                  <a:pt x="645" y="49"/>
                </a:lnTo>
                <a:lnTo>
                  <a:pt x="474" y="49"/>
                </a:lnTo>
                <a:lnTo>
                  <a:pt x="518" y="0"/>
                </a:lnTo>
                <a:close/>
                <a:moveTo>
                  <a:pt x="44" y="0"/>
                </a:moveTo>
                <a:lnTo>
                  <a:pt x="213" y="0"/>
                </a:lnTo>
                <a:lnTo>
                  <a:pt x="170" y="49"/>
                </a:lnTo>
                <a:lnTo>
                  <a:pt x="0" y="49"/>
                </a:lnTo>
                <a:lnTo>
                  <a:pt x="44" y="0"/>
                </a:lnTo>
                <a:close/>
              </a:path>
            </a:pathLst>
          </a:custGeom>
          <a:solidFill>
            <a:schemeClr val="accent2"/>
          </a:solidFill>
          <a:ln w="0">
            <a:noFill/>
            <a:prstDash val="solid"/>
            <a:round/>
            <a:headEnd/>
            <a:tailEnd/>
          </a:ln>
        </xdr:spPr>
      </xdr:sp>
      <xdr:sp macro="" textlink="">
        <xdr:nvSpPr>
          <xdr:cNvPr id="1035" name="Bentuk bebas 11">
            <a:extLst>
              <a:ext uri="{FF2B5EF4-FFF2-40B4-BE49-F238E27FC236}">
                <a16:creationId xmlns:a16="http://schemas.microsoft.com/office/drawing/2014/main" id="{00000000-0008-0000-0000-00000B040000}"/>
              </a:ext>
            </a:extLst>
          </xdr:cNvPr>
          <xdr:cNvSpPr>
            <a:spLocks noEditPoints="1"/>
          </xdr:cNvSpPr>
        </xdr:nvSpPr>
        <xdr:spPr bwMode="auto">
          <a:xfrm>
            <a:off x="190500" y="6334125"/>
            <a:ext cx="8286750" cy="114300"/>
          </a:xfrm>
          <a:custGeom>
            <a:avLst/>
            <a:gdLst>
              <a:gd name="T0" fmla="*/ 3311 w 3481"/>
              <a:gd name="T1" fmla="*/ 0 h 49"/>
              <a:gd name="T2" fmla="*/ 3481 w 3481"/>
              <a:gd name="T3" fmla="*/ 0 h 49"/>
              <a:gd name="T4" fmla="*/ 3437 w 3481"/>
              <a:gd name="T5" fmla="*/ 49 h 49"/>
              <a:gd name="T6" fmla="*/ 3268 w 3481"/>
              <a:gd name="T7" fmla="*/ 49 h 49"/>
              <a:gd name="T8" fmla="*/ 3311 w 3481"/>
              <a:gd name="T9" fmla="*/ 0 h 49"/>
              <a:gd name="T10" fmla="*/ 2836 w 3481"/>
              <a:gd name="T11" fmla="*/ 0 h 49"/>
              <a:gd name="T12" fmla="*/ 3006 w 3481"/>
              <a:gd name="T13" fmla="*/ 0 h 49"/>
              <a:gd name="T14" fmla="*/ 2963 w 3481"/>
              <a:gd name="T15" fmla="*/ 49 h 49"/>
              <a:gd name="T16" fmla="*/ 2792 w 3481"/>
              <a:gd name="T17" fmla="*/ 49 h 49"/>
              <a:gd name="T18" fmla="*/ 2836 w 3481"/>
              <a:gd name="T19" fmla="*/ 0 h 49"/>
              <a:gd name="T20" fmla="*/ 2362 w 3481"/>
              <a:gd name="T21" fmla="*/ 0 h 49"/>
              <a:gd name="T22" fmla="*/ 2531 w 3481"/>
              <a:gd name="T23" fmla="*/ 0 h 49"/>
              <a:gd name="T24" fmla="*/ 2488 w 3481"/>
              <a:gd name="T25" fmla="*/ 49 h 49"/>
              <a:gd name="T26" fmla="*/ 2318 w 3481"/>
              <a:gd name="T27" fmla="*/ 49 h 49"/>
              <a:gd name="T28" fmla="*/ 2362 w 3481"/>
              <a:gd name="T29" fmla="*/ 0 h 49"/>
              <a:gd name="T30" fmla="*/ 1886 w 3481"/>
              <a:gd name="T31" fmla="*/ 0 h 49"/>
              <a:gd name="T32" fmla="*/ 2057 w 3481"/>
              <a:gd name="T33" fmla="*/ 0 h 49"/>
              <a:gd name="T34" fmla="*/ 2013 w 3481"/>
              <a:gd name="T35" fmla="*/ 49 h 49"/>
              <a:gd name="T36" fmla="*/ 1844 w 3481"/>
              <a:gd name="T37" fmla="*/ 49 h 49"/>
              <a:gd name="T38" fmla="*/ 1886 w 3481"/>
              <a:gd name="T39" fmla="*/ 0 h 49"/>
              <a:gd name="T40" fmla="*/ 1412 w 3481"/>
              <a:gd name="T41" fmla="*/ 0 h 49"/>
              <a:gd name="T42" fmla="*/ 1583 w 3481"/>
              <a:gd name="T43" fmla="*/ 0 h 49"/>
              <a:gd name="T44" fmla="*/ 1539 w 3481"/>
              <a:gd name="T45" fmla="*/ 49 h 49"/>
              <a:gd name="T46" fmla="*/ 1368 w 3481"/>
              <a:gd name="T47" fmla="*/ 49 h 49"/>
              <a:gd name="T48" fmla="*/ 1412 w 3481"/>
              <a:gd name="T49" fmla="*/ 0 h 49"/>
              <a:gd name="T50" fmla="*/ 938 w 3481"/>
              <a:gd name="T51" fmla="*/ 0 h 49"/>
              <a:gd name="T52" fmla="*/ 1107 w 3481"/>
              <a:gd name="T53" fmla="*/ 0 h 49"/>
              <a:gd name="T54" fmla="*/ 1064 w 3481"/>
              <a:gd name="T55" fmla="*/ 49 h 49"/>
              <a:gd name="T56" fmla="*/ 894 w 3481"/>
              <a:gd name="T57" fmla="*/ 49 h 49"/>
              <a:gd name="T58" fmla="*/ 938 w 3481"/>
              <a:gd name="T59" fmla="*/ 0 h 49"/>
              <a:gd name="T60" fmla="*/ 462 w 3481"/>
              <a:gd name="T61" fmla="*/ 0 h 49"/>
              <a:gd name="T62" fmla="*/ 633 w 3481"/>
              <a:gd name="T63" fmla="*/ 0 h 49"/>
              <a:gd name="T64" fmla="*/ 589 w 3481"/>
              <a:gd name="T65" fmla="*/ 49 h 49"/>
              <a:gd name="T66" fmla="*/ 419 w 3481"/>
              <a:gd name="T67" fmla="*/ 49 h 49"/>
              <a:gd name="T68" fmla="*/ 462 w 3481"/>
              <a:gd name="T69" fmla="*/ 0 h 49"/>
              <a:gd name="T70" fmla="*/ 0 w 3481"/>
              <a:gd name="T71" fmla="*/ 0 h 49"/>
              <a:gd name="T72" fmla="*/ 158 w 3481"/>
              <a:gd name="T73" fmla="*/ 0 h 49"/>
              <a:gd name="T74" fmla="*/ 114 w 3481"/>
              <a:gd name="T75" fmla="*/ 49 h 49"/>
              <a:gd name="T76" fmla="*/ 0 w 3481"/>
              <a:gd name="T77" fmla="*/ 49 h 49"/>
              <a:gd name="T78" fmla="*/ 0 w 3481"/>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81" h="49">
                <a:moveTo>
                  <a:pt x="3311" y="0"/>
                </a:moveTo>
                <a:lnTo>
                  <a:pt x="3481" y="0"/>
                </a:lnTo>
                <a:lnTo>
                  <a:pt x="3437" y="49"/>
                </a:lnTo>
                <a:lnTo>
                  <a:pt x="3268" y="49"/>
                </a:lnTo>
                <a:lnTo>
                  <a:pt x="3311" y="0"/>
                </a:lnTo>
                <a:close/>
                <a:moveTo>
                  <a:pt x="2836" y="0"/>
                </a:moveTo>
                <a:lnTo>
                  <a:pt x="3006" y="0"/>
                </a:lnTo>
                <a:lnTo>
                  <a:pt x="2963" y="49"/>
                </a:lnTo>
                <a:lnTo>
                  <a:pt x="2792" y="49"/>
                </a:lnTo>
                <a:lnTo>
                  <a:pt x="2836" y="0"/>
                </a:lnTo>
                <a:close/>
                <a:moveTo>
                  <a:pt x="2362" y="0"/>
                </a:moveTo>
                <a:lnTo>
                  <a:pt x="2531" y="0"/>
                </a:lnTo>
                <a:lnTo>
                  <a:pt x="2488" y="49"/>
                </a:lnTo>
                <a:lnTo>
                  <a:pt x="2318" y="49"/>
                </a:lnTo>
                <a:lnTo>
                  <a:pt x="2362" y="0"/>
                </a:lnTo>
                <a:close/>
                <a:moveTo>
                  <a:pt x="1886" y="0"/>
                </a:moveTo>
                <a:lnTo>
                  <a:pt x="2057" y="0"/>
                </a:lnTo>
                <a:lnTo>
                  <a:pt x="2013" y="49"/>
                </a:lnTo>
                <a:lnTo>
                  <a:pt x="1844" y="49"/>
                </a:lnTo>
                <a:lnTo>
                  <a:pt x="1886" y="0"/>
                </a:lnTo>
                <a:close/>
                <a:moveTo>
                  <a:pt x="1412" y="0"/>
                </a:moveTo>
                <a:lnTo>
                  <a:pt x="1583" y="0"/>
                </a:lnTo>
                <a:lnTo>
                  <a:pt x="1539" y="49"/>
                </a:lnTo>
                <a:lnTo>
                  <a:pt x="1368" y="49"/>
                </a:lnTo>
                <a:lnTo>
                  <a:pt x="1412" y="0"/>
                </a:lnTo>
                <a:close/>
                <a:moveTo>
                  <a:pt x="938" y="0"/>
                </a:moveTo>
                <a:lnTo>
                  <a:pt x="1107" y="0"/>
                </a:lnTo>
                <a:lnTo>
                  <a:pt x="1064" y="49"/>
                </a:lnTo>
                <a:lnTo>
                  <a:pt x="894" y="49"/>
                </a:lnTo>
                <a:lnTo>
                  <a:pt x="938" y="0"/>
                </a:lnTo>
                <a:close/>
                <a:moveTo>
                  <a:pt x="462" y="0"/>
                </a:moveTo>
                <a:lnTo>
                  <a:pt x="633" y="0"/>
                </a:lnTo>
                <a:lnTo>
                  <a:pt x="589" y="49"/>
                </a:lnTo>
                <a:lnTo>
                  <a:pt x="419" y="49"/>
                </a:lnTo>
                <a:lnTo>
                  <a:pt x="462" y="0"/>
                </a:lnTo>
                <a:close/>
                <a:moveTo>
                  <a:pt x="0" y="0"/>
                </a:moveTo>
                <a:lnTo>
                  <a:pt x="158" y="0"/>
                </a:lnTo>
                <a:lnTo>
                  <a:pt x="114" y="49"/>
                </a:lnTo>
                <a:lnTo>
                  <a:pt x="0" y="49"/>
                </a:lnTo>
                <a:lnTo>
                  <a:pt x="0" y="0"/>
                </a:lnTo>
                <a:close/>
              </a:path>
            </a:pathLst>
          </a:custGeom>
          <a:solidFill>
            <a:schemeClr val="accent1"/>
          </a:solidFill>
          <a:ln w="0">
            <a:noFill/>
            <a:prstDash val="solid"/>
            <a:round/>
            <a:headEnd/>
            <a:tailEnd/>
          </a:ln>
        </xdr:spPr>
      </xdr:sp>
      <xdr:sp macro="" textlink="">
        <xdr:nvSpPr>
          <xdr:cNvPr id="1036" name="Bentuk bebas 12">
            <a:extLst>
              <a:ext uri="{FF2B5EF4-FFF2-40B4-BE49-F238E27FC236}">
                <a16:creationId xmlns:a16="http://schemas.microsoft.com/office/drawing/2014/main" id="{00000000-0008-0000-0000-00000C040000}"/>
              </a:ext>
            </a:extLst>
          </xdr:cNvPr>
          <xdr:cNvSpPr>
            <a:spLocks noEditPoints="1"/>
          </xdr:cNvSpPr>
        </xdr:nvSpPr>
        <xdr:spPr bwMode="auto">
          <a:xfrm>
            <a:off x="523875" y="6334125"/>
            <a:ext cx="8048625" cy="114300"/>
          </a:xfrm>
          <a:custGeom>
            <a:avLst/>
            <a:gdLst>
              <a:gd name="T0" fmla="*/ 3381 w 3381"/>
              <a:gd name="T1" fmla="*/ 0 h 49"/>
              <a:gd name="T2" fmla="*/ 3323 w 3381"/>
              <a:gd name="T3" fmla="*/ 49 h 49"/>
              <a:gd name="T4" fmla="*/ 3129 w 3381"/>
              <a:gd name="T5" fmla="*/ 0 h 49"/>
              <a:gd name="T6" fmla="*/ 3099 w 3381"/>
              <a:gd name="T7" fmla="*/ 49 h 49"/>
              <a:gd name="T8" fmla="*/ 3129 w 3381"/>
              <a:gd name="T9" fmla="*/ 0 h 49"/>
              <a:gd name="T10" fmla="*/ 2905 w 3381"/>
              <a:gd name="T11" fmla="*/ 0 h 49"/>
              <a:gd name="T12" fmla="*/ 2848 w 3381"/>
              <a:gd name="T13" fmla="*/ 49 h 49"/>
              <a:gd name="T14" fmla="*/ 2654 w 3381"/>
              <a:gd name="T15" fmla="*/ 0 h 49"/>
              <a:gd name="T16" fmla="*/ 2625 w 3381"/>
              <a:gd name="T17" fmla="*/ 49 h 49"/>
              <a:gd name="T18" fmla="*/ 2654 w 3381"/>
              <a:gd name="T19" fmla="*/ 0 h 49"/>
              <a:gd name="T20" fmla="*/ 2431 w 3381"/>
              <a:gd name="T21" fmla="*/ 0 h 49"/>
              <a:gd name="T22" fmla="*/ 2373 w 3381"/>
              <a:gd name="T23" fmla="*/ 49 h 49"/>
              <a:gd name="T24" fmla="*/ 2179 w 3381"/>
              <a:gd name="T25" fmla="*/ 0 h 49"/>
              <a:gd name="T26" fmla="*/ 2150 w 3381"/>
              <a:gd name="T27" fmla="*/ 49 h 49"/>
              <a:gd name="T28" fmla="*/ 2179 w 3381"/>
              <a:gd name="T29" fmla="*/ 0 h 49"/>
              <a:gd name="T30" fmla="*/ 1957 w 3381"/>
              <a:gd name="T31" fmla="*/ 0 h 49"/>
              <a:gd name="T32" fmla="*/ 1898 w 3381"/>
              <a:gd name="T33" fmla="*/ 49 h 49"/>
              <a:gd name="T34" fmla="*/ 1705 w 3381"/>
              <a:gd name="T35" fmla="*/ 0 h 49"/>
              <a:gd name="T36" fmla="*/ 1675 w 3381"/>
              <a:gd name="T37" fmla="*/ 49 h 49"/>
              <a:gd name="T38" fmla="*/ 1705 w 3381"/>
              <a:gd name="T39" fmla="*/ 0 h 49"/>
              <a:gd name="T40" fmla="*/ 1481 w 3381"/>
              <a:gd name="T41" fmla="*/ 0 h 49"/>
              <a:gd name="T42" fmla="*/ 1424 w 3381"/>
              <a:gd name="T43" fmla="*/ 49 h 49"/>
              <a:gd name="T44" fmla="*/ 1230 w 3381"/>
              <a:gd name="T45" fmla="*/ 0 h 49"/>
              <a:gd name="T46" fmla="*/ 1201 w 3381"/>
              <a:gd name="T47" fmla="*/ 49 h 49"/>
              <a:gd name="T48" fmla="*/ 1230 w 3381"/>
              <a:gd name="T49" fmla="*/ 0 h 49"/>
              <a:gd name="T50" fmla="*/ 1007 w 3381"/>
              <a:gd name="T51" fmla="*/ 0 h 49"/>
              <a:gd name="T52" fmla="*/ 950 w 3381"/>
              <a:gd name="T53" fmla="*/ 49 h 49"/>
              <a:gd name="T54" fmla="*/ 756 w 3381"/>
              <a:gd name="T55" fmla="*/ 0 h 49"/>
              <a:gd name="T56" fmla="*/ 726 w 3381"/>
              <a:gd name="T57" fmla="*/ 49 h 49"/>
              <a:gd name="T58" fmla="*/ 756 w 3381"/>
              <a:gd name="T59" fmla="*/ 0 h 49"/>
              <a:gd name="T60" fmla="*/ 532 w 3381"/>
              <a:gd name="T61" fmla="*/ 0 h 49"/>
              <a:gd name="T62" fmla="*/ 474 w 3381"/>
              <a:gd name="T63" fmla="*/ 49 h 49"/>
              <a:gd name="T64" fmla="*/ 280 w 3381"/>
              <a:gd name="T65" fmla="*/ 0 h 49"/>
              <a:gd name="T66" fmla="*/ 252 w 3381"/>
              <a:gd name="T67" fmla="*/ 49 h 49"/>
              <a:gd name="T68" fmla="*/ 280 w 3381"/>
              <a:gd name="T69" fmla="*/ 0 h 49"/>
              <a:gd name="T70" fmla="*/ 57 w 3381"/>
              <a:gd name="T71" fmla="*/ 0 h 49"/>
              <a:gd name="T72" fmla="*/ 0 w 3381"/>
              <a:gd name="T73" fmla="*/ 49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81" h="49">
                <a:moveTo>
                  <a:pt x="3367" y="0"/>
                </a:moveTo>
                <a:lnTo>
                  <a:pt x="3381" y="0"/>
                </a:lnTo>
                <a:lnTo>
                  <a:pt x="3337" y="49"/>
                </a:lnTo>
                <a:lnTo>
                  <a:pt x="3323" y="49"/>
                </a:lnTo>
                <a:lnTo>
                  <a:pt x="3367" y="0"/>
                </a:lnTo>
                <a:close/>
                <a:moveTo>
                  <a:pt x="3129" y="0"/>
                </a:moveTo>
                <a:lnTo>
                  <a:pt x="3143" y="0"/>
                </a:lnTo>
                <a:lnTo>
                  <a:pt x="3099" y="49"/>
                </a:lnTo>
                <a:lnTo>
                  <a:pt x="3085" y="49"/>
                </a:lnTo>
                <a:lnTo>
                  <a:pt x="3129" y="0"/>
                </a:lnTo>
                <a:close/>
                <a:moveTo>
                  <a:pt x="2891" y="0"/>
                </a:moveTo>
                <a:lnTo>
                  <a:pt x="2905" y="0"/>
                </a:lnTo>
                <a:lnTo>
                  <a:pt x="2862" y="49"/>
                </a:lnTo>
                <a:lnTo>
                  <a:pt x="2848" y="49"/>
                </a:lnTo>
                <a:lnTo>
                  <a:pt x="2891" y="0"/>
                </a:lnTo>
                <a:close/>
                <a:moveTo>
                  <a:pt x="2654" y="0"/>
                </a:moveTo>
                <a:lnTo>
                  <a:pt x="2669" y="0"/>
                </a:lnTo>
                <a:lnTo>
                  <a:pt x="2625" y="49"/>
                </a:lnTo>
                <a:lnTo>
                  <a:pt x="2610" y="49"/>
                </a:lnTo>
                <a:lnTo>
                  <a:pt x="2654" y="0"/>
                </a:lnTo>
                <a:close/>
                <a:moveTo>
                  <a:pt x="2417" y="0"/>
                </a:moveTo>
                <a:lnTo>
                  <a:pt x="2431" y="0"/>
                </a:lnTo>
                <a:lnTo>
                  <a:pt x="2387" y="49"/>
                </a:lnTo>
                <a:lnTo>
                  <a:pt x="2373" y="49"/>
                </a:lnTo>
                <a:lnTo>
                  <a:pt x="2417" y="0"/>
                </a:lnTo>
                <a:close/>
                <a:moveTo>
                  <a:pt x="2179" y="0"/>
                </a:moveTo>
                <a:lnTo>
                  <a:pt x="2193" y="0"/>
                </a:lnTo>
                <a:lnTo>
                  <a:pt x="2150" y="49"/>
                </a:lnTo>
                <a:lnTo>
                  <a:pt x="2136" y="49"/>
                </a:lnTo>
                <a:lnTo>
                  <a:pt x="2179" y="0"/>
                </a:lnTo>
                <a:close/>
                <a:moveTo>
                  <a:pt x="1942" y="0"/>
                </a:moveTo>
                <a:lnTo>
                  <a:pt x="1957" y="0"/>
                </a:lnTo>
                <a:lnTo>
                  <a:pt x="1913" y="49"/>
                </a:lnTo>
                <a:lnTo>
                  <a:pt x="1898" y="49"/>
                </a:lnTo>
                <a:lnTo>
                  <a:pt x="1942" y="0"/>
                </a:lnTo>
                <a:close/>
                <a:moveTo>
                  <a:pt x="1705" y="0"/>
                </a:moveTo>
                <a:lnTo>
                  <a:pt x="1719" y="0"/>
                </a:lnTo>
                <a:lnTo>
                  <a:pt x="1675" y="49"/>
                </a:lnTo>
                <a:lnTo>
                  <a:pt x="1662" y="49"/>
                </a:lnTo>
                <a:lnTo>
                  <a:pt x="1705" y="0"/>
                </a:lnTo>
                <a:close/>
                <a:moveTo>
                  <a:pt x="1467" y="0"/>
                </a:moveTo>
                <a:lnTo>
                  <a:pt x="1481" y="0"/>
                </a:lnTo>
                <a:lnTo>
                  <a:pt x="1438" y="49"/>
                </a:lnTo>
                <a:lnTo>
                  <a:pt x="1424" y="49"/>
                </a:lnTo>
                <a:lnTo>
                  <a:pt x="1467" y="0"/>
                </a:lnTo>
                <a:close/>
                <a:moveTo>
                  <a:pt x="1230" y="0"/>
                </a:moveTo>
                <a:lnTo>
                  <a:pt x="1245" y="0"/>
                </a:lnTo>
                <a:lnTo>
                  <a:pt x="1201" y="49"/>
                </a:lnTo>
                <a:lnTo>
                  <a:pt x="1186" y="49"/>
                </a:lnTo>
                <a:lnTo>
                  <a:pt x="1230" y="0"/>
                </a:lnTo>
                <a:close/>
                <a:moveTo>
                  <a:pt x="993" y="0"/>
                </a:moveTo>
                <a:lnTo>
                  <a:pt x="1007" y="0"/>
                </a:lnTo>
                <a:lnTo>
                  <a:pt x="963" y="49"/>
                </a:lnTo>
                <a:lnTo>
                  <a:pt x="950" y="49"/>
                </a:lnTo>
                <a:lnTo>
                  <a:pt x="993" y="0"/>
                </a:lnTo>
                <a:close/>
                <a:moveTo>
                  <a:pt x="756" y="0"/>
                </a:moveTo>
                <a:lnTo>
                  <a:pt x="769" y="0"/>
                </a:lnTo>
                <a:lnTo>
                  <a:pt x="726" y="49"/>
                </a:lnTo>
                <a:lnTo>
                  <a:pt x="712" y="49"/>
                </a:lnTo>
                <a:lnTo>
                  <a:pt x="756" y="0"/>
                </a:lnTo>
                <a:close/>
                <a:moveTo>
                  <a:pt x="518" y="0"/>
                </a:moveTo>
                <a:lnTo>
                  <a:pt x="532" y="0"/>
                </a:lnTo>
                <a:lnTo>
                  <a:pt x="488" y="49"/>
                </a:lnTo>
                <a:lnTo>
                  <a:pt x="474" y="49"/>
                </a:lnTo>
                <a:lnTo>
                  <a:pt x="518" y="0"/>
                </a:lnTo>
                <a:close/>
                <a:moveTo>
                  <a:pt x="280" y="0"/>
                </a:moveTo>
                <a:lnTo>
                  <a:pt x="295" y="0"/>
                </a:lnTo>
                <a:lnTo>
                  <a:pt x="252" y="49"/>
                </a:lnTo>
                <a:lnTo>
                  <a:pt x="238" y="49"/>
                </a:lnTo>
                <a:lnTo>
                  <a:pt x="280" y="0"/>
                </a:lnTo>
                <a:close/>
                <a:moveTo>
                  <a:pt x="44" y="0"/>
                </a:moveTo>
                <a:lnTo>
                  <a:pt x="57" y="0"/>
                </a:lnTo>
                <a:lnTo>
                  <a:pt x="14" y="49"/>
                </a:lnTo>
                <a:lnTo>
                  <a:pt x="0" y="49"/>
                </a:lnTo>
                <a:lnTo>
                  <a:pt x="44" y="0"/>
                </a:lnTo>
                <a:close/>
              </a:path>
            </a:pathLst>
          </a:custGeom>
          <a:solidFill>
            <a:schemeClr val="accent3"/>
          </a:solid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1082802</xdr:colOff>
      <xdr:row>0</xdr:row>
      <xdr:rowOff>114300</xdr:rowOff>
    </xdr:to>
    <xdr:grpSp>
      <xdr:nvGrpSpPr>
        <xdr:cNvPr id="2" name="Batas Halaman" descr="Batas berwarna-warni dan bergaris">
          <a:extLst>
            <a:ext uri="{FF2B5EF4-FFF2-40B4-BE49-F238E27FC236}">
              <a16:creationId xmlns:a16="http://schemas.microsoft.com/office/drawing/2014/main" id="{BDDC79DC-0652-4904-8035-C5CE26684BAD}"/>
            </a:ext>
          </a:extLst>
        </xdr:cNvPr>
        <xdr:cNvGrpSpPr/>
      </xdr:nvGrpSpPr>
      <xdr:grpSpPr>
        <a:xfrm>
          <a:off x="0" y="0"/>
          <a:ext cx="9217152" cy="114300"/>
          <a:chOff x="190500" y="6334125"/>
          <a:chExt cx="8639175" cy="114300"/>
        </a:xfrm>
      </xdr:grpSpPr>
      <xdr:sp macro="" textlink="">
        <xdr:nvSpPr>
          <xdr:cNvPr id="3" name="Bentuk bebas 10">
            <a:extLst>
              <a:ext uri="{FF2B5EF4-FFF2-40B4-BE49-F238E27FC236}">
                <a16:creationId xmlns:a16="http://schemas.microsoft.com/office/drawing/2014/main" id="{F011D044-2435-4A0F-96C8-1CC7A730023A}"/>
              </a:ext>
            </a:extLst>
          </xdr:cNvPr>
          <xdr:cNvSpPr>
            <a:spLocks noEditPoints="1"/>
          </xdr:cNvSpPr>
        </xdr:nvSpPr>
        <xdr:spPr bwMode="auto">
          <a:xfrm>
            <a:off x="619125" y="6334125"/>
            <a:ext cx="8210550" cy="114300"/>
          </a:xfrm>
          <a:custGeom>
            <a:avLst/>
            <a:gdLst>
              <a:gd name="T0" fmla="*/ 3366 w 3447"/>
              <a:gd name="T1" fmla="*/ 0 h 49"/>
              <a:gd name="T2" fmla="*/ 3447 w 3447"/>
              <a:gd name="T3" fmla="*/ 0 h 49"/>
              <a:gd name="T4" fmla="*/ 3447 w 3447"/>
              <a:gd name="T5" fmla="*/ 49 h 49"/>
              <a:gd name="T6" fmla="*/ 3322 w 3447"/>
              <a:gd name="T7" fmla="*/ 49 h 49"/>
              <a:gd name="T8" fmla="*/ 3366 w 3447"/>
              <a:gd name="T9" fmla="*/ 0 h 49"/>
              <a:gd name="T10" fmla="*/ 2892 w 3447"/>
              <a:gd name="T11" fmla="*/ 0 h 49"/>
              <a:gd name="T12" fmla="*/ 3061 w 3447"/>
              <a:gd name="T13" fmla="*/ 0 h 49"/>
              <a:gd name="T14" fmla="*/ 3019 w 3447"/>
              <a:gd name="T15" fmla="*/ 49 h 49"/>
              <a:gd name="T16" fmla="*/ 2848 w 3447"/>
              <a:gd name="T17" fmla="*/ 49 h 49"/>
              <a:gd name="T18" fmla="*/ 2892 w 3447"/>
              <a:gd name="T19" fmla="*/ 0 h 49"/>
              <a:gd name="T20" fmla="*/ 2417 w 3447"/>
              <a:gd name="T21" fmla="*/ 0 h 49"/>
              <a:gd name="T22" fmla="*/ 2587 w 3447"/>
              <a:gd name="T23" fmla="*/ 0 h 49"/>
              <a:gd name="T24" fmla="*/ 2543 w 3447"/>
              <a:gd name="T25" fmla="*/ 49 h 49"/>
              <a:gd name="T26" fmla="*/ 2374 w 3447"/>
              <a:gd name="T27" fmla="*/ 49 h 49"/>
              <a:gd name="T28" fmla="*/ 2417 w 3447"/>
              <a:gd name="T29" fmla="*/ 0 h 49"/>
              <a:gd name="T30" fmla="*/ 1942 w 3447"/>
              <a:gd name="T31" fmla="*/ 0 h 49"/>
              <a:gd name="T32" fmla="*/ 2113 w 3447"/>
              <a:gd name="T33" fmla="*/ 0 h 49"/>
              <a:gd name="T34" fmla="*/ 2069 w 3447"/>
              <a:gd name="T35" fmla="*/ 49 h 49"/>
              <a:gd name="T36" fmla="*/ 1898 w 3447"/>
              <a:gd name="T37" fmla="*/ 49 h 49"/>
              <a:gd name="T38" fmla="*/ 1942 w 3447"/>
              <a:gd name="T39" fmla="*/ 0 h 49"/>
              <a:gd name="T40" fmla="*/ 1468 w 3447"/>
              <a:gd name="T41" fmla="*/ 0 h 49"/>
              <a:gd name="T42" fmla="*/ 1637 w 3447"/>
              <a:gd name="T43" fmla="*/ 0 h 49"/>
              <a:gd name="T44" fmla="*/ 1594 w 3447"/>
              <a:gd name="T45" fmla="*/ 49 h 49"/>
              <a:gd name="T46" fmla="*/ 1424 w 3447"/>
              <a:gd name="T47" fmla="*/ 49 h 49"/>
              <a:gd name="T48" fmla="*/ 1468 w 3447"/>
              <a:gd name="T49" fmla="*/ 0 h 49"/>
              <a:gd name="T50" fmla="*/ 992 w 3447"/>
              <a:gd name="T51" fmla="*/ 0 h 49"/>
              <a:gd name="T52" fmla="*/ 1163 w 3447"/>
              <a:gd name="T53" fmla="*/ 0 h 49"/>
              <a:gd name="T54" fmla="*/ 1119 w 3447"/>
              <a:gd name="T55" fmla="*/ 49 h 49"/>
              <a:gd name="T56" fmla="*/ 949 w 3447"/>
              <a:gd name="T57" fmla="*/ 49 h 49"/>
              <a:gd name="T58" fmla="*/ 992 w 3447"/>
              <a:gd name="T59" fmla="*/ 0 h 49"/>
              <a:gd name="T60" fmla="*/ 518 w 3447"/>
              <a:gd name="T61" fmla="*/ 0 h 49"/>
              <a:gd name="T62" fmla="*/ 689 w 3447"/>
              <a:gd name="T63" fmla="*/ 0 h 49"/>
              <a:gd name="T64" fmla="*/ 645 w 3447"/>
              <a:gd name="T65" fmla="*/ 49 h 49"/>
              <a:gd name="T66" fmla="*/ 474 w 3447"/>
              <a:gd name="T67" fmla="*/ 49 h 49"/>
              <a:gd name="T68" fmla="*/ 518 w 3447"/>
              <a:gd name="T69" fmla="*/ 0 h 49"/>
              <a:gd name="T70" fmla="*/ 44 w 3447"/>
              <a:gd name="T71" fmla="*/ 0 h 49"/>
              <a:gd name="T72" fmla="*/ 213 w 3447"/>
              <a:gd name="T73" fmla="*/ 0 h 49"/>
              <a:gd name="T74" fmla="*/ 170 w 3447"/>
              <a:gd name="T75" fmla="*/ 49 h 49"/>
              <a:gd name="T76" fmla="*/ 0 w 3447"/>
              <a:gd name="T77" fmla="*/ 49 h 49"/>
              <a:gd name="T78" fmla="*/ 44 w 3447"/>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47" h="49">
                <a:moveTo>
                  <a:pt x="3366" y="0"/>
                </a:moveTo>
                <a:lnTo>
                  <a:pt x="3447" y="0"/>
                </a:lnTo>
                <a:lnTo>
                  <a:pt x="3447" y="49"/>
                </a:lnTo>
                <a:lnTo>
                  <a:pt x="3322" y="49"/>
                </a:lnTo>
                <a:lnTo>
                  <a:pt x="3366" y="0"/>
                </a:lnTo>
                <a:close/>
                <a:moveTo>
                  <a:pt x="2892" y="0"/>
                </a:moveTo>
                <a:lnTo>
                  <a:pt x="3061" y="0"/>
                </a:lnTo>
                <a:lnTo>
                  <a:pt x="3019" y="49"/>
                </a:lnTo>
                <a:lnTo>
                  <a:pt x="2848" y="49"/>
                </a:lnTo>
                <a:lnTo>
                  <a:pt x="2892" y="0"/>
                </a:lnTo>
                <a:close/>
                <a:moveTo>
                  <a:pt x="2417" y="0"/>
                </a:moveTo>
                <a:lnTo>
                  <a:pt x="2587" y="0"/>
                </a:lnTo>
                <a:lnTo>
                  <a:pt x="2543" y="49"/>
                </a:lnTo>
                <a:lnTo>
                  <a:pt x="2374" y="49"/>
                </a:lnTo>
                <a:lnTo>
                  <a:pt x="2417" y="0"/>
                </a:lnTo>
                <a:close/>
                <a:moveTo>
                  <a:pt x="1942" y="0"/>
                </a:moveTo>
                <a:lnTo>
                  <a:pt x="2113" y="0"/>
                </a:lnTo>
                <a:lnTo>
                  <a:pt x="2069" y="49"/>
                </a:lnTo>
                <a:lnTo>
                  <a:pt x="1898" y="49"/>
                </a:lnTo>
                <a:lnTo>
                  <a:pt x="1942" y="0"/>
                </a:lnTo>
                <a:close/>
                <a:moveTo>
                  <a:pt x="1468" y="0"/>
                </a:moveTo>
                <a:lnTo>
                  <a:pt x="1637" y="0"/>
                </a:lnTo>
                <a:lnTo>
                  <a:pt x="1594" y="49"/>
                </a:lnTo>
                <a:lnTo>
                  <a:pt x="1424" y="49"/>
                </a:lnTo>
                <a:lnTo>
                  <a:pt x="1468" y="0"/>
                </a:lnTo>
                <a:close/>
                <a:moveTo>
                  <a:pt x="992" y="0"/>
                </a:moveTo>
                <a:lnTo>
                  <a:pt x="1163" y="0"/>
                </a:lnTo>
                <a:lnTo>
                  <a:pt x="1119" y="49"/>
                </a:lnTo>
                <a:lnTo>
                  <a:pt x="949" y="49"/>
                </a:lnTo>
                <a:lnTo>
                  <a:pt x="992" y="0"/>
                </a:lnTo>
                <a:close/>
                <a:moveTo>
                  <a:pt x="518" y="0"/>
                </a:moveTo>
                <a:lnTo>
                  <a:pt x="689" y="0"/>
                </a:lnTo>
                <a:lnTo>
                  <a:pt x="645" y="49"/>
                </a:lnTo>
                <a:lnTo>
                  <a:pt x="474" y="49"/>
                </a:lnTo>
                <a:lnTo>
                  <a:pt x="518" y="0"/>
                </a:lnTo>
                <a:close/>
                <a:moveTo>
                  <a:pt x="44" y="0"/>
                </a:moveTo>
                <a:lnTo>
                  <a:pt x="213" y="0"/>
                </a:lnTo>
                <a:lnTo>
                  <a:pt x="170" y="49"/>
                </a:lnTo>
                <a:lnTo>
                  <a:pt x="0" y="49"/>
                </a:lnTo>
                <a:lnTo>
                  <a:pt x="44" y="0"/>
                </a:lnTo>
                <a:close/>
              </a:path>
            </a:pathLst>
          </a:custGeom>
          <a:solidFill>
            <a:schemeClr val="accent2"/>
          </a:solidFill>
          <a:ln w="0">
            <a:noFill/>
            <a:prstDash val="solid"/>
            <a:round/>
            <a:headEnd/>
            <a:tailEnd/>
          </a:ln>
        </xdr:spPr>
      </xdr:sp>
      <xdr:sp macro="" textlink="">
        <xdr:nvSpPr>
          <xdr:cNvPr id="4" name="Bentuk bebas 11">
            <a:extLst>
              <a:ext uri="{FF2B5EF4-FFF2-40B4-BE49-F238E27FC236}">
                <a16:creationId xmlns:a16="http://schemas.microsoft.com/office/drawing/2014/main" id="{52C37E90-FD9C-4446-B9B7-251CA73CA7DB}"/>
              </a:ext>
            </a:extLst>
          </xdr:cNvPr>
          <xdr:cNvSpPr>
            <a:spLocks noEditPoints="1"/>
          </xdr:cNvSpPr>
        </xdr:nvSpPr>
        <xdr:spPr bwMode="auto">
          <a:xfrm>
            <a:off x="190500" y="6334125"/>
            <a:ext cx="8286750" cy="114300"/>
          </a:xfrm>
          <a:custGeom>
            <a:avLst/>
            <a:gdLst>
              <a:gd name="T0" fmla="*/ 3311 w 3481"/>
              <a:gd name="T1" fmla="*/ 0 h 49"/>
              <a:gd name="T2" fmla="*/ 3481 w 3481"/>
              <a:gd name="T3" fmla="*/ 0 h 49"/>
              <a:gd name="T4" fmla="*/ 3437 w 3481"/>
              <a:gd name="T5" fmla="*/ 49 h 49"/>
              <a:gd name="T6" fmla="*/ 3268 w 3481"/>
              <a:gd name="T7" fmla="*/ 49 h 49"/>
              <a:gd name="T8" fmla="*/ 3311 w 3481"/>
              <a:gd name="T9" fmla="*/ 0 h 49"/>
              <a:gd name="T10" fmla="*/ 2836 w 3481"/>
              <a:gd name="T11" fmla="*/ 0 h 49"/>
              <a:gd name="T12" fmla="*/ 3006 w 3481"/>
              <a:gd name="T13" fmla="*/ 0 h 49"/>
              <a:gd name="T14" fmla="*/ 2963 w 3481"/>
              <a:gd name="T15" fmla="*/ 49 h 49"/>
              <a:gd name="T16" fmla="*/ 2792 w 3481"/>
              <a:gd name="T17" fmla="*/ 49 h 49"/>
              <a:gd name="T18" fmla="*/ 2836 w 3481"/>
              <a:gd name="T19" fmla="*/ 0 h 49"/>
              <a:gd name="T20" fmla="*/ 2362 w 3481"/>
              <a:gd name="T21" fmla="*/ 0 h 49"/>
              <a:gd name="T22" fmla="*/ 2531 w 3481"/>
              <a:gd name="T23" fmla="*/ 0 h 49"/>
              <a:gd name="T24" fmla="*/ 2488 w 3481"/>
              <a:gd name="T25" fmla="*/ 49 h 49"/>
              <a:gd name="T26" fmla="*/ 2318 w 3481"/>
              <a:gd name="T27" fmla="*/ 49 h 49"/>
              <a:gd name="T28" fmla="*/ 2362 w 3481"/>
              <a:gd name="T29" fmla="*/ 0 h 49"/>
              <a:gd name="T30" fmla="*/ 1886 w 3481"/>
              <a:gd name="T31" fmla="*/ 0 h 49"/>
              <a:gd name="T32" fmla="*/ 2057 w 3481"/>
              <a:gd name="T33" fmla="*/ 0 h 49"/>
              <a:gd name="T34" fmla="*/ 2013 w 3481"/>
              <a:gd name="T35" fmla="*/ 49 h 49"/>
              <a:gd name="T36" fmla="*/ 1844 w 3481"/>
              <a:gd name="T37" fmla="*/ 49 h 49"/>
              <a:gd name="T38" fmla="*/ 1886 w 3481"/>
              <a:gd name="T39" fmla="*/ 0 h 49"/>
              <a:gd name="T40" fmla="*/ 1412 w 3481"/>
              <a:gd name="T41" fmla="*/ 0 h 49"/>
              <a:gd name="T42" fmla="*/ 1583 w 3481"/>
              <a:gd name="T43" fmla="*/ 0 h 49"/>
              <a:gd name="T44" fmla="*/ 1539 w 3481"/>
              <a:gd name="T45" fmla="*/ 49 h 49"/>
              <a:gd name="T46" fmla="*/ 1368 w 3481"/>
              <a:gd name="T47" fmla="*/ 49 h 49"/>
              <a:gd name="T48" fmla="*/ 1412 w 3481"/>
              <a:gd name="T49" fmla="*/ 0 h 49"/>
              <a:gd name="T50" fmla="*/ 938 w 3481"/>
              <a:gd name="T51" fmla="*/ 0 h 49"/>
              <a:gd name="T52" fmla="*/ 1107 w 3481"/>
              <a:gd name="T53" fmla="*/ 0 h 49"/>
              <a:gd name="T54" fmla="*/ 1064 w 3481"/>
              <a:gd name="T55" fmla="*/ 49 h 49"/>
              <a:gd name="T56" fmla="*/ 894 w 3481"/>
              <a:gd name="T57" fmla="*/ 49 h 49"/>
              <a:gd name="T58" fmla="*/ 938 w 3481"/>
              <a:gd name="T59" fmla="*/ 0 h 49"/>
              <a:gd name="T60" fmla="*/ 462 w 3481"/>
              <a:gd name="T61" fmla="*/ 0 h 49"/>
              <a:gd name="T62" fmla="*/ 633 w 3481"/>
              <a:gd name="T63" fmla="*/ 0 h 49"/>
              <a:gd name="T64" fmla="*/ 589 w 3481"/>
              <a:gd name="T65" fmla="*/ 49 h 49"/>
              <a:gd name="T66" fmla="*/ 419 w 3481"/>
              <a:gd name="T67" fmla="*/ 49 h 49"/>
              <a:gd name="T68" fmla="*/ 462 w 3481"/>
              <a:gd name="T69" fmla="*/ 0 h 49"/>
              <a:gd name="T70" fmla="*/ 0 w 3481"/>
              <a:gd name="T71" fmla="*/ 0 h 49"/>
              <a:gd name="T72" fmla="*/ 158 w 3481"/>
              <a:gd name="T73" fmla="*/ 0 h 49"/>
              <a:gd name="T74" fmla="*/ 114 w 3481"/>
              <a:gd name="T75" fmla="*/ 49 h 49"/>
              <a:gd name="T76" fmla="*/ 0 w 3481"/>
              <a:gd name="T77" fmla="*/ 49 h 49"/>
              <a:gd name="T78" fmla="*/ 0 w 3481"/>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81" h="49">
                <a:moveTo>
                  <a:pt x="3311" y="0"/>
                </a:moveTo>
                <a:lnTo>
                  <a:pt x="3481" y="0"/>
                </a:lnTo>
                <a:lnTo>
                  <a:pt x="3437" y="49"/>
                </a:lnTo>
                <a:lnTo>
                  <a:pt x="3268" y="49"/>
                </a:lnTo>
                <a:lnTo>
                  <a:pt x="3311" y="0"/>
                </a:lnTo>
                <a:close/>
                <a:moveTo>
                  <a:pt x="2836" y="0"/>
                </a:moveTo>
                <a:lnTo>
                  <a:pt x="3006" y="0"/>
                </a:lnTo>
                <a:lnTo>
                  <a:pt x="2963" y="49"/>
                </a:lnTo>
                <a:lnTo>
                  <a:pt x="2792" y="49"/>
                </a:lnTo>
                <a:lnTo>
                  <a:pt x="2836" y="0"/>
                </a:lnTo>
                <a:close/>
                <a:moveTo>
                  <a:pt x="2362" y="0"/>
                </a:moveTo>
                <a:lnTo>
                  <a:pt x="2531" y="0"/>
                </a:lnTo>
                <a:lnTo>
                  <a:pt x="2488" y="49"/>
                </a:lnTo>
                <a:lnTo>
                  <a:pt x="2318" y="49"/>
                </a:lnTo>
                <a:lnTo>
                  <a:pt x="2362" y="0"/>
                </a:lnTo>
                <a:close/>
                <a:moveTo>
                  <a:pt x="1886" y="0"/>
                </a:moveTo>
                <a:lnTo>
                  <a:pt x="2057" y="0"/>
                </a:lnTo>
                <a:lnTo>
                  <a:pt x="2013" y="49"/>
                </a:lnTo>
                <a:lnTo>
                  <a:pt x="1844" y="49"/>
                </a:lnTo>
                <a:lnTo>
                  <a:pt x="1886" y="0"/>
                </a:lnTo>
                <a:close/>
                <a:moveTo>
                  <a:pt x="1412" y="0"/>
                </a:moveTo>
                <a:lnTo>
                  <a:pt x="1583" y="0"/>
                </a:lnTo>
                <a:lnTo>
                  <a:pt x="1539" y="49"/>
                </a:lnTo>
                <a:lnTo>
                  <a:pt x="1368" y="49"/>
                </a:lnTo>
                <a:lnTo>
                  <a:pt x="1412" y="0"/>
                </a:lnTo>
                <a:close/>
                <a:moveTo>
                  <a:pt x="938" y="0"/>
                </a:moveTo>
                <a:lnTo>
                  <a:pt x="1107" y="0"/>
                </a:lnTo>
                <a:lnTo>
                  <a:pt x="1064" y="49"/>
                </a:lnTo>
                <a:lnTo>
                  <a:pt x="894" y="49"/>
                </a:lnTo>
                <a:lnTo>
                  <a:pt x="938" y="0"/>
                </a:lnTo>
                <a:close/>
                <a:moveTo>
                  <a:pt x="462" y="0"/>
                </a:moveTo>
                <a:lnTo>
                  <a:pt x="633" y="0"/>
                </a:lnTo>
                <a:lnTo>
                  <a:pt x="589" y="49"/>
                </a:lnTo>
                <a:lnTo>
                  <a:pt x="419" y="49"/>
                </a:lnTo>
                <a:lnTo>
                  <a:pt x="462" y="0"/>
                </a:lnTo>
                <a:close/>
                <a:moveTo>
                  <a:pt x="0" y="0"/>
                </a:moveTo>
                <a:lnTo>
                  <a:pt x="158" y="0"/>
                </a:lnTo>
                <a:lnTo>
                  <a:pt x="114" y="49"/>
                </a:lnTo>
                <a:lnTo>
                  <a:pt x="0" y="49"/>
                </a:lnTo>
                <a:lnTo>
                  <a:pt x="0" y="0"/>
                </a:lnTo>
                <a:close/>
              </a:path>
            </a:pathLst>
          </a:custGeom>
          <a:solidFill>
            <a:schemeClr val="accent1"/>
          </a:solidFill>
          <a:ln w="0">
            <a:noFill/>
            <a:prstDash val="solid"/>
            <a:round/>
            <a:headEnd/>
            <a:tailEnd/>
          </a:ln>
        </xdr:spPr>
      </xdr:sp>
      <xdr:sp macro="" textlink="">
        <xdr:nvSpPr>
          <xdr:cNvPr id="5" name="Bentuk bebas 12">
            <a:extLst>
              <a:ext uri="{FF2B5EF4-FFF2-40B4-BE49-F238E27FC236}">
                <a16:creationId xmlns:a16="http://schemas.microsoft.com/office/drawing/2014/main" id="{F93A4524-1937-4805-8AA1-D1816C6DEC3E}"/>
              </a:ext>
            </a:extLst>
          </xdr:cNvPr>
          <xdr:cNvSpPr>
            <a:spLocks noEditPoints="1"/>
          </xdr:cNvSpPr>
        </xdr:nvSpPr>
        <xdr:spPr bwMode="auto">
          <a:xfrm>
            <a:off x="523875" y="6334125"/>
            <a:ext cx="8048625" cy="114300"/>
          </a:xfrm>
          <a:custGeom>
            <a:avLst/>
            <a:gdLst>
              <a:gd name="T0" fmla="*/ 3381 w 3381"/>
              <a:gd name="T1" fmla="*/ 0 h 49"/>
              <a:gd name="T2" fmla="*/ 3323 w 3381"/>
              <a:gd name="T3" fmla="*/ 49 h 49"/>
              <a:gd name="T4" fmla="*/ 3129 w 3381"/>
              <a:gd name="T5" fmla="*/ 0 h 49"/>
              <a:gd name="T6" fmla="*/ 3099 w 3381"/>
              <a:gd name="T7" fmla="*/ 49 h 49"/>
              <a:gd name="T8" fmla="*/ 3129 w 3381"/>
              <a:gd name="T9" fmla="*/ 0 h 49"/>
              <a:gd name="T10" fmla="*/ 2905 w 3381"/>
              <a:gd name="T11" fmla="*/ 0 h 49"/>
              <a:gd name="T12" fmla="*/ 2848 w 3381"/>
              <a:gd name="T13" fmla="*/ 49 h 49"/>
              <a:gd name="T14" fmla="*/ 2654 w 3381"/>
              <a:gd name="T15" fmla="*/ 0 h 49"/>
              <a:gd name="T16" fmla="*/ 2625 w 3381"/>
              <a:gd name="T17" fmla="*/ 49 h 49"/>
              <a:gd name="T18" fmla="*/ 2654 w 3381"/>
              <a:gd name="T19" fmla="*/ 0 h 49"/>
              <a:gd name="T20" fmla="*/ 2431 w 3381"/>
              <a:gd name="T21" fmla="*/ 0 h 49"/>
              <a:gd name="T22" fmla="*/ 2373 w 3381"/>
              <a:gd name="T23" fmla="*/ 49 h 49"/>
              <a:gd name="T24" fmla="*/ 2179 w 3381"/>
              <a:gd name="T25" fmla="*/ 0 h 49"/>
              <a:gd name="T26" fmla="*/ 2150 w 3381"/>
              <a:gd name="T27" fmla="*/ 49 h 49"/>
              <a:gd name="T28" fmla="*/ 2179 w 3381"/>
              <a:gd name="T29" fmla="*/ 0 h 49"/>
              <a:gd name="T30" fmla="*/ 1957 w 3381"/>
              <a:gd name="T31" fmla="*/ 0 h 49"/>
              <a:gd name="T32" fmla="*/ 1898 w 3381"/>
              <a:gd name="T33" fmla="*/ 49 h 49"/>
              <a:gd name="T34" fmla="*/ 1705 w 3381"/>
              <a:gd name="T35" fmla="*/ 0 h 49"/>
              <a:gd name="T36" fmla="*/ 1675 w 3381"/>
              <a:gd name="T37" fmla="*/ 49 h 49"/>
              <a:gd name="T38" fmla="*/ 1705 w 3381"/>
              <a:gd name="T39" fmla="*/ 0 h 49"/>
              <a:gd name="T40" fmla="*/ 1481 w 3381"/>
              <a:gd name="T41" fmla="*/ 0 h 49"/>
              <a:gd name="T42" fmla="*/ 1424 w 3381"/>
              <a:gd name="T43" fmla="*/ 49 h 49"/>
              <a:gd name="T44" fmla="*/ 1230 w 3381"/>
              <a:gd name="T45" fmla="*/ 0 h 49"/>
              <a:gd name="T46" fmla="*/ 1201 w 3381"/>
              <a:gd name="T47" fmla="*/ 49 h 49"/>
              <a:gd name="T48" fmla="*/ 1230 w 3381"/>
              <a:gd name="T49" fmla="*/ 0 h 49"/>
              <a:gd name="T50" fmla="*/ 1007 w 3381"/>
              <a:gd name="T51" fmla="*/ 0 h 49"/>
              <a:gd name="T52" fmla="*/ 950 w 3381"/>
              <a:gd name="T53" fmla="*/ 49 h 49"/>
              <a:gd name="T54" fmla="*/ 756 w 3381"/>
              <a:gd name="T55" fmla="*/ 0 h 49"/>
              <a:gd name="T56" fmla="*/ 726 w 3381"/>
              <a:gd name="T57" fmla="*/ 49 h 49"/>
              <a:gd name="T58" fmla="*/ 756 w 3381"/>
              <a:gd name="T59" fmla="*/ 0 h 49"/>
              <a:gd name="T60" fmla="*/ 532 w 3381"/>
              <a:gd name="T61" fmla="*/ 0 h 49"/>
              <a:gd name="T62" fmla="*/ 474 w 3381"/>
              <a:gd name="T63" fmla="*/ 49 h 49"/>
              <a:gd name="T64" fmla="*/ 280 w 3381"/>
              <a:gd name="T65" fmla="*/ 0 h 49"/>
              <a:gd name="T66" fmla="*/ 252 w 3381"/>
              <a:gd name="T67" fmla="*/ 49 h 49"/>
              <a:gd name="T68" fmla="*/ 280 w 3381"/>
              <a:gd name="T69" fmla="*/ 0 h 49"/>
              <a:gd name="T70" fmla="*/ 57 w 3381"/>
              <a:gd name="T71" fmla="*/ 0 h 49"/>
              <a:gd name="T72" fmla="*/ 0 w 3381"/>
              <a:gd name="T73" fmla="*/ 49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81" h="49">
                <a:moveTo>
                  <a:pt x="3367" y="0"/>
                </a:moveTo>
                <a:lnTo>
                  <a:pt x="3381" y="0"/>
                </a:lnTo>
                <a:lnTo>
                  <a:pt x="3337" y="49"/>
                </a:lnTo>
                <a:lnTo>
                  <a:pt x="3323" y="49"/>
                </a:lnTo>
                <a:lnTo>
                  <a:pt x="3367" y="0"/>
                </a:lnTo>
                <a:close/>
                <a:moveTo>
                  <a:pt x="3129" y="0"/>
                </a:moveTo>
                <a:lnTo>
                  <a:pt x="3143" y="0"/>
                </a:lnTo>
                <a:lnTo>
                  <a:pt x="3099" y="49"/>
                </a:lnTo>
                <a:lnTo>
                  <a:pt x="3085" y="49"/>
                </a:lnTo>
                <a:lnTo>
                  <a:pt x="3129" y="0"/>
                </a:lnTo>
                <a:close/>
                <a:moveTo>
                  <a:pt x="2891" y="0"/>
                </a:moveTo>
                <a:lnTo>
                  <a:pt x="2905" y="0"/>
                </a:lnTo>
                <a:lnTo>
                  <a:pt x="2862" y="49"/>
                </a:lnTo>
                <a:lnTo>
                  <a:pt x="2848" y="49"/>
                </a:lnTo>
                <a:lnTo>
                  <a:pt x="2891" y="0"/>
                </a:lnTo>
                <a:close/>
                <a:moveTo>
                  <a:pt x="2654" y="0"/>
                </a:moveTo>
                <a:lnTo>
                  <a:pt x="2669" y="0"/>
                </a:lnTo>
                <a:lnTo>
                  <a:pt x="2625" y="49"/>
                </a:lnTo>
                <a:lnTo>
                  <a:pt x="2610" y="49"/>
                </a:lnTo>
                <a:lnTo>
                  <a:pt x="2654" y="0"/>
                </a:lnTo>
                <a:close/>
                <a:moveTo>
                  <a:pt x="2417" y="0"/>
                </a:moveTo>
                <a:lnTo>
                  <a:pt x="2431" y="0"/>
                </a:lnTo>
                <a:lnTo>
                  <a:pt x="2387" y="49"/>
                </a:lnTo>
                <a:lnTo>
                  <a:pt x="2373" y="49"/>
                </a:lnTo>
                <a:lnTo>
                  <a:pt x="2417" y="0"/>
                </a:lnTo>
                <a:close/>
                <a:moveTo>
                  <a:pt x="2179" y="0"/>
                </a:moveTo>
                <a:lnTo>
                  <a:pt x="2193" y="0"/>
                </a:lnTo>
                <a:lnTo>
                  <a:pt x="2150" y="49"/>
                </a:lnTo>
                <a:lnTo>
                  <a:pt x="2136" y="49"/>
                </a:lnTo>
                <a:lnTo>
                  <a:pt x="2179" y="0"/>
                </a:lnTo>
                <a:close/>
                <a:moveTo>
                  <a:pt x="1942" y="0"/>
                </a:moveTo>
                <a:lnTo>
                  <a:pt x="1957" y="0"/>
                </a:lnTo>
                <a:lnTo>
                  <a:pt x="1913" y="49"/>
                </a:lnTo>
                <a:lnTo>
                  <a:pt x="1898" y="49"/>
                </a:lnTo>
                <a:lnTo>
                  <a:pt x="1942" y="0"/>
                </a:lnTo>
                <a:close/>
                <a:moveTo>
                  <a:pt x="1705" y="0"/>
                </a:moveTo>
                <a:lnTo>
                  <a:pt x="1719" y="0"/>
                </a:lnTo>
                <a:lnTo>
                  <a:pt x="1675" y="49"/>
                </a:lnTo>
                <a:lnTo>
                  <a:pt x="1662" y="49"/>
                </a:lnTo>
                <a:lnTo>
                  <a:pt x="1705" y="0"/>
                </a:lnTo>
                <a:close/>
                <a:moveTo>
                  <a:pt x="1467" y="0"/>
                </a:moveTo>
                <a:lnTo>
                  <a:pt x="1481" y="0"/>
                </a:lnTo>
                <a:lnTo>
                  <a:pt x="1438" y="49"/>
                </a:lnTo>
                <a:lnTo>
                  <a:pt x="1424" y="49"/>
                </a:lnTo>
                <a:lnTo>
                  <a:pt x="1467" y="0"/>
                </a:lnTo>
                <a:close/>
                <a:moveTo>
                  <a:pt x="1230" y="0"/>
                </a:moveTo>
                <a:lnTo>
                  <a:pt x="1245" y="0"/>
                </a:lnTo>
                <a:lnTo>
                  <a:pt x="1201" y="49"/>
                </a:lnTo>
                <a:lnTo>
                  <a:pt x="1186" y="49"/>
                </a:lnTo>
                <a:lnTo>
                  <a:pt x="1230" y="0"/>
                </a:lnTo>
                <a:close/>
                <a:moveTo>
                  <a:pt x="993" y="0"/>
                </a:moveTo>
                <a:lnTo>
                  <a:pt x="1007" y="0"/>
                </a:lnTo>
                <a:lnTo>
                  <a:pt x="963" y="49"/>
                </a:lnTo>
                <a:lnTo>
                  <a:pt x="950" y="49"/>
                </a:lnTo>
                <a:lnTo>
                  <a:pt x="993" y="0"/>
                </a:lnTo>
                <a:close/>
                <a:moveTo>
                  <a:pt x="756" y="0"/>
                </a:moveTo>
                <a:lnTo>
                  <a:pt x="769" y="0"/>
                </a:lnTo>
                <a:lnTo>
                  <a:pt x="726" y="49"/>
                </a:lnTo>
                <a:lnTo>
                  <a:pt x="712" y="49"/>
                </a:lnTo>
                <a:lnTo>
                  <a:pt x="756" y="0"/>
                </a:lnTo>
                <a:close/>
                <a:moveTo>
                  <a:pt x="518" y="0"/>
                </a:moveTo>
                <a:lnTo>
                  <a:pt x="532" y="0"/>
                </a:lnTo>
                <a:lnTo>
                  <a:pt x="488" y="49"/>
                </a:lnTo>
                <a:lnTo>
                  <a:pt x="474" y="49"/>
                </a:lnTo>
                <a:lnTo>
                  <a:pt x="518" y="0"/>
                </a:lnTo>
                <a:close/>
                <a:moveTo>
                  <a:pt x="280" y="0"/>
                </a:moveTo>
                <a:lnTo>
                  <a:pt x="295" y="0"/>
                </a:lnTo>
                <a:lnTo>
                  <a:pt x="252" y="49"/>
                </a:lnTo>
                <a:lnTo>
                  <a:pt x="238" y="49"/>
                </a:lnTo>
                <a:lnTo>
                  <a:pt x="280" y="0"/>
                </a:lnTo>
                <a:close/>
                <a:moveTo>
                  <a:pt x="44" y="0"/>
                </a:moveTo>
                <a:lnTo>
                  <a:pt x="57" y="0"/>
                </a:lnTo>
                <a:lnTo>
                  <a:pt x="14" y="49"/>
                </a:lnTo>
                <a:lnTo>
                  <a:pt x="0" y="49"/>
                </a:lnTo>
                <a:lnTo>
                  <a:pt x="44" y="0"/>
                </a:lnTo>
                <a:close/>
              </a:path>
            </a:pathLst>
          </a:custGeom>
          <a:solidFill>
            <a:schemeClr val="accent3"/>
          </a:solidFill>
          <a:ln w="0">
            <a:noFill/>
            <a:prstDash val="solid"/>
            <a:round/>
            <a:headEnd/>
            <a:tailEnd/>
          </a:ln>
        </xdr:spPr>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enerima" displayName="Penerima" ref="B5:F11" totalsRowCount="1">
  <autoFilter ref="B5:F10" xr:uid="{00000000-0009-0000-0100-000001000000}"/>
  <tableColumns count="5">
    <tableColumn id="1" xr3:uid="{00000000-0010-0000-0000-000001000000}" name="PENERIMA" totalsRowLabel="Total" totalsRowDxfId="7" dataCellStyle="Normal"/>
    <tableColumn id="2" xr3:uid="{00000000-0010-0000-0000-000002000000}" name="ANGGARAN DALAM %" totalsRowFunction="custom" totalsRowDxfId="6">
      <totalsRowFormula>SUM(Penerima[ANGGARAN DALAM %])</totalsRowFormula>
    </tableColumn>
    <tableColumn id="6" xr3:uid="{00000000-0010-0000-0000-000006000000}" name="SISA ALOKASI DANA" totalsRowFunction="custom" dataDxfId="1" totalsRowDxfId="5">
      <calculatedColumnFormula>IFERROR(IF(Sesuaikan_Anggaran="Ya",Sisa_Alokasi_Dana-SUMIFS(Hadiah[BIAYA],Hadiah[PENERIMA],Penerima[[#This Row],[PENERIMA]]),(TotalAnggaran*Penerima[[#This Row],[ANGGARAN DALAM %]])-SUMIFS(Hadiah[BIAYA],Hadiah[PENERIMA],Penerima[[#This Row],[PENERIMA]])),"")</calculatedColumnFormula>
      <totalsRowFormula>IFERROR(SUM(Penerima[SISA ALOKASI DANA]),"")</totalsRowFormula>
    </tableColumn>
    <tableColumn id="3" xr3:uid="{00000000-0010-0000-0000-000003000000}" name="RENCANA JUMLAH HADIAH" totalsRowFunction="custom" totalsRowDxfId="4">
      <totalsRowFormula>SUM(Penerima[RENCANA JUMLAH HADIAH])</totalsRowFormula>
    </tableColumn>
    <tableColumn id="5" xr3:uid="{00000000-0010-0000-0000-000005000000}" name="SISA HADIAH" totalsRowFunction="custom" totalsRowDxfId="3">
      <calculatedColumnFormula>IFERROR(Penerima[[#This Row],[RENCANA JUMLAH HADIAH]]-COUNTIFS(Hadiah[PENERIMA],Penerima[[#This Row],[PENERIMA]]), "")</calculatedColumnFormula>
      <totalsRowFormula>SUM(Penerima[SISA HADIAH])</totalsRowFormula>
    </tableColumn>
  </tableColumns>
  <tableStyleInfo name="Ringkasan" showFirstColumn="1" showLastColumn="0" showRowStripes="1" showColumnStripes="1"/>
  <extLst>
    <ext xmlns:x14="http://schemas.microsoft.com/office/spreadsheetml/2009/9/main" uri="{504A1905-F514-4f6f-8877-14C23A59335A}">
      <x14:table altTextSummary="Masukkan penerima hadiah, Anggaran dalam Persen &amp; Jumlah Hadiah yang Direncanakan dalam tabel ini. Sisa Alokasi Dana dan Hadiah dihitung secara otomati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Hadiah" displayName="Hadiah" ref="B2:F9" totalsRowShown="0">
  <autoFilter ref="B2:F9" xr:uid="{00000000-0009-0000-0100-000004000000}"/>
  <tableColumns count="5">
    <tableColumn id="1" xr3:uid="{00000000-0010-0000-0100-000001000000}" name="PENERIMA" dataCellStyle="Normal"/>
    <tableColumn id="2" xr3:uid="{00000000-0010-0000-0100-000002000000}" name="HADIAH" dataCellStyle="Normal"/>
    <tableColumn id="3" xr3:uid="{00000000-0010-0000-0100-000003000000}" name="BIAYA" dataDxfId="0"/>
    <tableColumn id="4" xr3:uid="{00000000-0010-0000-0100-000004000000}" name="DIBELI"/>
    <tableColumn id="5" xr3:uid="{00000000-0010-0000-0100-000005000000}" name="DIBUNGKUS"/>
  </tableColumns>
  <tableStyleInfo name="Daftar Hadiah Hari Raya" showFirstColumn="0" showLastColumn="0" showRowStripes="1" showColumnStripes="0"/>
  <extLst>
    <ext xmlns:x14="http://schemas.microsoft.com/office/spreadsheetml/2009/9/main" uri="{504A1905-F514-4f6f-8877-14C23A59335A}">
      <x14:table altTextSummary="Pilih Penerima, masukkan Hadiah &amp; Biaya, lalu tandai hadiah yang telah dibeli dan dibungkus. Jika hadiah telah dibeli dan dibungkus, baris tabel diperbarui dengan pemformatan coret"/>
    </ext>
  </extLst>
</table>
</file>

<file path=xl/theme/theme1.xml><?xml version="1.0" encoding="utf-8"?>
<a:theme xmlns:a="http://schemas.openxmlformats.org/drawingml/2006/main" name="Office Theme">
  <a:themeElements>
    <a:clrScheme name="131_holiday_shopping_list_with_budget">
      <a:dk1>
        <a:srgbClr val="000000"/>
      </a:dk1>
      <a:lt1>
        <a:srgbClr val="FFFFFF"/>
      </a:lt1>
      <a:dk2>
        <a:srgbClr val="4D4741"/>
      </a:dk2>
      <a:lt2>
        <a:srgbClr val="FFFFFF"/>
      </a:lt2>
      <a:accent1>
        <a:srgbClr val="87C9BA"/>
      </a:accent1>
      <a:accent2>
        <a:srgbClr val="FF8D21"/>
      </a:accent2>
      <a:accent3>
        <a:srgbClr val="F3C743"/>
      </a:accent3>
      <a:accent4>
        <a:srgbClr val="6DACCF"/>
      </a:accent4>
      <a:accent5>
        <a:srgbClr val="D76159"/>
      </a:accent5>
      <a:accent6>
        <a:srgbClr val="927CAF"/>
      </a:accent6>
      <a:hlink>
        <a:srgbClr val="6DACCF"/>
      </a:hlink>
      <a:folHlink>
        <a:srgbClr val="927CAF"/>
      </a:folHlink>
    </a:clrScheme>
    <a:fontScheme name="131_holiday_shopping_list_with_budget">
      <a:majorFont>
        <a:latin typeface="Calibri"/>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1"/>
  <sheetViews>
    <sheetView showGridLines="0" tabSelected="1" zoomScaleNormal="100" workbookViewId="0"/>
  </sheetViews>
  <sheetFormatPr defaultColWidth="8.88671875" defaultRowHeight="30" customHeight="1" x14ac:dyDescent="0.2"/>
  <cols>
    <col min="1" max="1" width="2.77734375" style="2" customWidth="1"/>
    <col min="2" max="2" width="31.77734375" style="2" customWidth="1"/>
    <col min="3" max="3" width="22.77734375" style="2" customWidth="1"/>
    <col min="4" max="6" width="18.77734375" style="2" customWidth="1"/>
    <col min="7" max="7" width="2.77734375" style="2" customWidth="1"/>
    <col min="8" max="16384" width="8.88671875" style="2"/>
  </cols>
  <sheetData>
    <row r="1" spans="1:6" customFormat="1" ht="50.1" customHeight="1" x14ac:dyDescent="0.25">
      <c r="B1" s="15" t="s">
        <v>0</v>
      </c>
      <c r="C1" s="16" t="s">
        <v>9</v>
      </c>
      <c r="D1" s="16"/>
      <c r="E1" s="8" t="s">
        <v>13</v>
      </c>
      <c r="F1" s="18">
        <v>5000000</v>
      </c>
    </row>
    <row r="2" spans="1:6" customFormat="1" ht="21" customHeight="1" x14ac:dyDescent="0.25">
      <c r="A2" s="7"/>
      <c r="B2" s="15"/>
      <c r="C2" s="16"/>
      <c r="D2" s="16"/>
      <c r="E2" s="8" t="s">
        <v>14</v>
      </c>
      <c r="F2" s="18">
        <f>IFERROR(SUMIFS(Hadiah[BIAYA],Hadiah[DIBELI],"Ya"),"")</f>
        <v>2830000</v>
      </c>
    </row>
    <row r="3" spans="1:6" customFormat="1" ht="21" customHeight="1" x14ac:dyDescent="0.25">
      <c r="A3" s="7"/>
      <c r="B3" s="15"/>
      <c r="C3" s="16"/>
      <c r="D3" s="16"/>
      <c r="E3" s="8" t="s">
        <v>15</v>
      </c>
      <c r="F3" s="18">
        <f>IFERROR(TotalAnggaran-F2,"")</f>
        <v>2170000</v>
      </c>
    </row>
    <row r="4" spans="1:6" customFormat="1" ht="30" customHeight="1" x14ac:dyDescent="0.2">
      <c r="B4" s="17" t="s">
        <v>1</v>
      </c>
      <c r="C4" s="17"/>
      <c r="D4" s="13" t="s">
        <v>11</v>
      </c>
      <c r="E4" s="2"/>
    </row>
    <row r="5" spans="1:6" customFormat="1" ht="30" customHeight="1" x14ac:dyDescent="0.2">
      <c r="B5" s="14" t="s">
        <v>2</v>
      </c>
      <c r="C5" s="14" t="s">
        <v>10</v>
      </c>
      <c r="D5" s="14" t="s">
        <v>12</v>
      </c>
      <c r="E5" s="14" t="s">
        <v>16</v>
      </c>
      <c r="F5" s="14" t="s">
        <v>17</v>
      </c>
    </row>
    <row r="6" spans="1:6" customFormat="1" ht="30" customHeight="1" x14ac:dyDescent="0.2">
      <c r="B6" t="s">
        <v>3</v>
      </c>
      <c r="C6" s="1">
        <v>0.3</v>
      </c>
      <c r="D6" s="19">
        <f>IFERROR(IF(Sesuaikan_Anggaran="Ya",Sisa_Alokasi_Dana-SUMIFS(Hadiah[BIAYA],Hadiah[PENERIMA],Penerima[[#This Row],[PENERIMA]]),(TotalAnggaran*Penerima[[#This Row],[ANGGARAN DALAM %]])-SUMIFS(Hadiah[BIAYA],Hadiah[PENERIMA],Penerima[[#This Row],[PENERIMA]])),"")</f>
        <v>450000</v>
      </c>
      <c r="E6" s="10">
        <v>3</v>
      </c>
      <c r="F6" s="10">
        <f>IFERROR(Penerima[[#This Row],[RENCANA JUMLAH HADIAH]]-COUNTIFS(Hadiah[PENERIMA],Penerima[[#This Row],[PENERIMA]]), "")</f>
        <v>1</v>
      </c>
    </row>
    <row r="7" spans="1:6" customFormat="1" ht="30" customHeight="1" x14ac:dyDescent="0.2">
      <c r="B7" t="s">
        <v>4</v>
      </c>
      <c r="C7" s="1">
        <v>0.3</v>
      </c>
      <c r="D7" s="19">
        <f>IFERROR(IF(Sesuaikan_Anggaran="Ya",Sisa_Alokasi_Dana-SUMIFS(Hadiah[BIAYA],Hadiah[PENERIMA],Penerima[[#This Row],[PENERIMA]]),(TotalAnggaran*Penerima[[#This Row],[ANGGARAN DALAM %]])-SUMIFS(Hadiah[BIAYA],Hadiah[PENERIMA],Penerima[[#This Row],[PENERIMA]])),"")</f>
        <v>540000</v>
      </c>
      <c r="E7" s="10">
        <v>3</v>
      </c>
      <c r="F7" s="10">
        <f>IFERROR(Penerima[[#This Row],[RENCANA JUMLAH HADIAH]]-COUNTIFS(Hadiah[PENERIMA],Penerima[[#This Row],[PENERIMA]]), "")</f>
        <v>1</v>
      </c>
    </row>
    <row r="8" spans="1:6" customFormat="1" ht="30" customHeight="1" x14ac:dyDescent="0.2">
      <c r="B8" t="s">
        <v>5</v>
      </c>
      <c r="C8" s="1">
        <v>0.2</v>
      </c>
      <c r="D8" s="19">
        <f>IFERROR(IF(Sesuaikan_Anggaran="Ya",Sisa_Alokasi_Dana-SUMIFS(Hadiah[BIAYA],Hadiah[PENERIMA],Penerima[[#This Row],[PENERIMA]]),(TotalAnggaran*Penerima[[#This Row],[ANGGARAN DALAM %]])-SUMIFS(Hadiah[BIAYA],Hadiah[PENERIMA],Penerima[[#This Row],[PENERIMA]])),"")</f>
        <v>110000</v>
      </c>
      <c r="E8" s="10">
        <v>2</v>
      </c>
      <c r="F8" s="10">
        <f>IFERROR(Penerima[[#This Row],[RENCANA JUMLAH HADIAH]]-COUNTIFS(Hadiah[PENERIMA],Penerima[[#This Row],[PENERIMA]]), "")</f>
        <v>1</v>
      </c>
    </row>
    <row r="9" spans="1:6" customFormat="1" ht="30" customHeight="1" x14ac:dyDescent="0.2">
      <c r="B9" t="s">
        <v>6</v>
      </c>
      <c r="C9" s="1">
        <v>0.1</v>
      </c>
      <c r="D9" s="19">
        <f>IFERROR(IF(Sesuaikan_Anggaran="Ya",Sisa_Alokasi_Dana-SUMIFS(Hadiah[BIAYA],Hadiah[PENERIMA],Penerima[[#This Row],[PENERIMA]]),(TotalAnggaran*Penerima[[#This Row],[ANGGARAN DALAM %]])-SUMIFS(Hadiah[BIAYA],Hadiah[PENERIMA],Penerima[[#This Row],[PENERIMA]])),"")</f>
        <v>-10000</v>
      </c>
      <c r="E9" s="10">
        <v>1</v>
      </c>
      <c r="F9" s="10">
        <f>IFERROR(Penerima[[#This Row],[RENCANA JUMLAH HADIAH]]-COUNTIFS(Hadiah[PENERIMA],Penerima[[#This Row],[PENERIMA]]), "")</f>
        <v>0</v>
      </c>
    </row>
    <row r="10" spans="1:6" customFormat="1" ht="30" customHeight="1" x14ac:dyDescent="0.2">
      <c r="B10" t="s">
        <v>7</v>
      </c>
      <c r="C10" s="1">
        <v>0.1</v>
      </c>
      <c r="D10" s="19">
        <f>IFERROR(IF(Sesuaikan_Anggaran="Ya",Sisa_Alokasi_Dana-SUMIFS(Hadiah[BIAYA],Hadiah[PENERIMA],Penerima[[#This Row],[PENERIMA]]),(TotalAnggaran*Penerima[[#This Row],[ANGGARAN DALAM %]])-SUMIFS(Hadiah[BIAYA],Hadiah[PENERIMA],Penerima[[#This Row],[PENERIMA]])),"")</f>
        <v>0</v>
      </c>
      <c r="E10" s="10">
        <v>1</v>
      </c>
      <c r="F10" s="10">
        <f>IFERROR(Penerima[[#This Row],[RENCANA JUMLAH HADIAH]]-COUNTIFS(Hadiah[PENERIMA],Penerima[[#This Row],[PENERIMA]]), "")</f>
        <v>0</v>
      </c>
    </row>
    <row r="11" spans="1:6" ht="30" customHeight="1" x14ac:dyDescent="0.2">
      <c r="B11" s="4" t="s">
        <v>8</v>
      </c>
      <c r="C11" s="5">
        <f>SUM(Penerima[ANGGARAN DALAM %])</f>
        <v>1</v>
      </c>
      <c r="D11" s="20">
        <f>IFERROR(SUM(Penerima[SISA ALOKASI DANA]),"")</f>
        <v>1090000</v>
      </c>
      <c r="E11" s="6">
        <f>SUM(Penerima[RENCANA JUMLAH HADIAH])</f>
        <v>10</v>
      </c>
      <c r="F11" s="6">
        <f>SUM(Penerima[SISA HADIAH])</f>
        <v>3</v>
      </c>
    </row>
  </sheetData>
  <mergeCells count="3">
    <mergeCell ref="B1:B3"/>
    <mergeCell ref="C1:D3"/>
    <mergeCell ref="B4:C4"/>
  </mergeCells>
  <conditionalFormatting sqref="C11">
    <cfRule type="expression" dxfId="9" priority="2">
      <formula>$C$11&gt;100%</formula>
    </cfRule>
  </conditionalFormatting>
  <conditionalFormatting sqref="D11">
    <cfRule type="expression" dxfId="8" priority="1">
      <formula>$D$11&lt;0</formula>
    </cfRule>
  </conditionalFormatting>
  <dataValidations count="15">
    <dataValidation allowBlank="1" showInputMessage="1" showErrorMessage="1" prompt="Buat Daftar Hadiah Hari Raya dalam buku kerja ini. Catat pengeluaran dan sisa hadiah yang belum dibeli dalam lembar kerja ini dan detail hadiah untuk Penerima dalam lembar kerja Daftar Hadiah" sqref="A1" xr:uid="{00000000-0002-0000-0000-000000000000}"/>
    <dataValidation allowBlank="1" showInputMessage="1" showErrorMessage="1" prompt="Masukkan nama penerima hadiah dalam kolom di bawah judul ini. Gunakan filter judul untuk menemukan entri tertentu. Daftar ini digunakan untuk memilih penerima di lembar kerja Daftar Hadiah" sqref="B5" xr:uid="{00000000-0002-0000-0000-000001000000}"/>
    <dataValidation allowBlank="1" showInputMessage="1" showErrorMessage="1" prompt="Masukkan Anggaran dalam Persen pada kolom di bawah judul ini. Total anggaran dalam persen terletak pada bagian akhir kolom ini" sqref="C5" xr:uid="{00000000-0002-0000-0000-000002000000}"/>
    <dataValidation allowBlank="1" showInputMessage="1" showErrorMessage="1" prompt="Total sementara dari sisa Alokasi Dana yang dianggarkan per penerima berdasarkan harga hadiah dalam lembar kerja Daftar Hadiah dan secara otomatis dihitung dalam kolom di bawah judul ini" sqref="D5" xr:uid="{00000000-0002-0000-0000-000003000000}"/>
    <dataValidation allowBlank="1" showInputMessage="1" showErrorMessage="1" prompt="Masukkan Rencana Jumlah Hadiah untuk setiap orang di kolom Untuk dalam kolom di bawah judul ini" sqref="E5" xr:uid="{00000000-0002-0000-0000-000004000000}"/>
    <dataValidation allowBlank="1" showInputMessage="1" showErrorMessage="1" prompt="Jumlah Sisa Hadiah dihitung secara otomatis dalam kolom di bawah judul ini" sqref="F5" xr:uid="{00000000-0002-0000-0000-000005000000}"/>
    <dataValidation allowBlank="1" showInputMessage="1" showErrorMessage="1" prompt="Masukkan Total Anggaran dalam sel di sebelah kanan" sqref="E1" xr:uid="{00000000-0002-0000-0000-000006000000}"/>
    <dataValidation allowBlank="1" showInputMessage="1" showErrorMessage="1" prompt="Masukkan Total Anggaran di sel ini" sqref="F1" xr:uid="{00000000-0002-0000-0000-000007000000}"/>
    <dataValidation allowBlank="1" showInputMessage="1" showErrorMessage="1" prompt="Jumlah yang tersisa dihitung secara otomatis dalam sel di bagian kanan" sqref="E3" xr:uid="{00000000-0002-0000-0000-000008000000}"/>
    <dataValidation allowBlank="1" showInputMessage="1" showErrorMessage="1" prompt="Jumlah yang telah digunakan dihitung secara otomatis dalam sel di bagian kanan" sqref="E2" xr:uid="{00000000-0002-0000-0000-000009000000}"/>
    <dataValidation allowBlank="1" showInputMessage="1" showErrorMessage="1" prompt="Jumlah yang telah digunakan dihitung secara otomatis dalam sel ini" sqref="F2" xr:uid="{00000000-0002-0000-0000-00000A000000}"/>
    <dataValidation allowBlank="1" showInputMessage="1" showErrorMessage="1" prompt="Jumlah yang tersisa dihitung secara otomatis dalam sel ini" sqref="F3" xr:uid="{00000000-0002-0000-0000-00000B000000}"/>
    <dataValidation allowBlank="1" showInputMessage="1" showErrorMessage="1" prompt="Judul lembar kerja ini terletak di sel ini &amp; sel C1. Masukkan Total Anggaran dalam sel F1. Jumlah yang Digunakan dan Tersisa dihitung secara otomatis di sel F2 &amp; F3 " sqref="B1:B3" xr:uid="{00000000-0002-0000-0000-00000C000000}"/>
    <dataValidation type="list" errorStyle="warning" allowBlank="1" showInputMessage="1" showErrorMessage="1" error="Pilih Ya atau Tidak dari daftar. Pilih BATAL, tekan ALT+PANAH BAWAH untuk menampilkan opsi, lalu PANAH BAWAH dan ENTER untuk memilih" prompt="Pilih Ya untuk secara otomatis menyesuaikan anggaran hadiah saat Anggaran dalam % melebihi 100%. Pilih Tidak jika anggaran tidak perlu disesuaikan jika melebihi Total Anggaran" sqref="D4" xr:uid="{00000000-0002-0000-0000-00000D000000}">
      <formula1>"Ya,Tidak"</formula1>
    </dataValidation>
    <dataValidation allowBlank="1" showInputMessage="1" showErrorMessage="1" prompt="Pilih Ya dalam sel di sebelah kanan untuk secara otomatis menyesuaikan anggaran hadiah per penerima jika Anggaran dalam % &gt; 100%. Pilih Tidak jika jumlah anggaran per penerima dapat melebihi Total anggaran" sqref="B4:C4" xr:uid="{00000000-0002-0000-0000-00000E000000}"/>
  </dataValidations>
  <printOptions horizontalCentered="1"/>
  <pageMargins left="0.25" right="0.25" top="0.65" bottom="0.4" header="0" footer="0"/>
  <pageSetup fitToHeight="0" orientation="portrait" r:id="rId1"/>
  <headerFooter differentFirst="1">
    <oddFooter>Page &amp;P of &amp;N</oddFooter>
  </headerFooter>
  <ignoredErrors>
    <ignoredError sqref="F6"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F9"/>
  <sheetViews>
    <sheetView showGridLines="0" zoomScaleNormal="100" workbookViewId="0"/>
  </sheetViews>
  <sheetFormatPr defaultColWidth="8.88671875" defaultRowHeight="30" customHeight="1" x14ac:dyDescent="0.2"/>
  <cols>
    <col min="1" max="1" width="2.77734375" style="2" customWidth="1"/>
    <col min="2" max="2" width="31.77734375" style="2" customWidth="1"/>
    <col min="3" max="3" width="22.77734375" style="2" customWidth="1"/>
    <col min="4" max="6" width="18.77734375" style="2" customWidth="1"/>
    <col min="7" max="7" width="2.77734375" style="2" customWidth="1"/>
    <col min="8" max="16384" width="8.88671875" style="2"/>
  </cols>
  <sheetData>
    <row r="1" spans="2:6" ht="90.95" customHeight="1" x14ac:dyDescent="0.2">
      <c r="B1" s="11" t="s">
        <v>0</v>
      </c>
      <c r="C1" s="12" t="s">
        <v>18</v>
      </c>
    </row>
    <row r="2" spans="2:6" ht="30" customHeight="1" x14ac:dyDescent="0.2">
      <c r="B2" s="9" t="s">
        <v>2</v>
      </c>
      <c r="C2" s="9" t="s">
        <v>19</v>
      </c>
      <c r="D2" s="9" t="s">
        <v>27</v>
      </c>
      <c r="E2" s="9" t="s">
        <v>28</v>
      </c>
      <c r="F2" s="9" t="s">
        <v>29</v>
      </c>
    </row>
    <row r="3" spans="2:6" ht="30" customHeight="1" x14ac:dyDescent="0.2">
      <c r="B3" s="2" t="s">
        <v>4</v>
      </c>
      <c r="C3" s="2" t="s">
        <v>20</v>
      </c>
      <c r="D3" s="21">
        <v>360000</v>
      </c>
      <c r="E3" s="3" t="s">
        <v>11</v>
      </c>
      <c r="F3" s="3" t="s">
        <v>11</v>
      </c>
    </row>
    <row r="4" spans="2:6" ht="30" customHeight="1" x14ac:dyDescent="0.2">
      <c r="B4" s="2" t="s">
        <v>5</v>
      </c>
      <c r="C4" s="2" t="s">
        <v>21</v>
      </c>
      <c r="D4" s="21">
        <v>890000</v>
      </c>
      <c r="E4" s="3" t="s">
        <v>11</v>
      </c>
      <c r="F4" s="3"/>
    </row>
    <row r="5" spans="2:6" ht="30" customHeight="1" x14ac:dyDescent="0.2">
      <c r="B5" s="2" t="s">
        <v>6</v>
      </c>
      <c r="C5" s="2" t="s">
        <v>22</v>
      </c>
      <c r="D5" s="21">
        <v>510000</v>
      </c>
      <c r="E5" s="3" t="s">
        <v>11</v>
      </c>
      <c r="F5" s="3" t="s">
        <v>11</v>
      </c>
    </row>
    <row r="6" spans="2:6" ht="30" customHeight="1" x14ac:dyDescent="0.2">
      <c r="B6" s="2" t="s">
        <v>3</v>
      </c>
      <c r="C6" s="2" t="s">
        <v>23</v>
      </c>
      <c r="D6" s="21">
        <v>480000</v>
      </c>
      <c r="E6" s="3"/>
      <c r="F6" s="3"/>
    </row>
    <row r="7" spans="2:6" ht="30" customHeight="1" x14ac:dyDescent="0.2">
      <c r="B7" s="2" t="s">
        <v>3</v>
      </c>
      <c r="C7" s="2" t="s">
        <v>24</v>
      </c>
      <c r="D7" s="21">
        <v>570000</v>
      </c>
      <c r="E7" s="3" t="s">
        <v>11</v>
      </c>
      <c r="F7" s="3"/>
    </row>
    <row r="8" spans="2:6" ht="30" customHeight="1" x14ac:dyDescent="0.2">
      <c r="B8" s="2" t="s">
        <v>7</v>
      </c>
      <c r="C8" s="2" t="s">
        <v>25</v>
      </c>
      <c r="D8" s="21">
        <v>500000</v>
      </c>
      <c r="E8" s="3" t="s">
        <v>11</v>
      </c>
      <c r="F8" s="3" t="s">
        <v>11</v>
      </c>
    </row>
    <row r="9" spans="2:6" ht="30" customHeight="1" x14ac:dyDescent="0.2">
      <c r="B9" s="2" t="s">
        <v>4</v>
      </c>
      <c r="C9" s="2" t="s">
        <v>26</v>
      </c>
      <c r="D9" s="21">
        <v>600000</v>
      </c>
      <c r="E9" s="3"/>
      <c r="F9" s="3"/>
    </row>
  </sheetData>
  <conditionalFormatting sqref="B3:F9">
    <cfRule type="expression" dxfId="2" priority="2">
      <formula>($E3="ya")*($F3="ya")</formula>
    </cfRule>
  </conditionalFormatting>
  <dataValidations count="10">
    <dataValidation allowBlank="1" showInputMessage="1" showErrorMessage="1" prompt="Buat Daftar Hadiah dalam lembar kerja ini. Masukkan detail dalam tabel Hadiah. Saat Hadiah ditandai sebagai Dibeli dan Dibungkus, baris tabel secara otomatis diperbarui dengan pemformatan coret" sqref="A1" xr:uid="{00000000-0002-0000-0100-000000000000}"/>
    <dataValidation allowBlank="1" showInputMessage="1" showErrorMessage="1" prompt="Pilih Penerima dalam kolom di bawah judul ini. Tekan ALT+PANAH BAWAH untuk menampilkan opsi, lalu PANAH BAWAH dan ENTER untuk memilih. Gunakan filter judul untuk menemukan entri tertentu" sqref="B2" xr:uid="{00000000-0002-0000-0100-000001000000}"/>
    <dataValidation allowBlank="1" showInputMessage="1" showErrorMessage="1" prompt="Masukkan Hadiah dalam kolom di bawah judul ini" sqref="C2" xr:uid="{00000000-0002-0000-0100-000002000000}"/>
    <dataValidation allowBlank="1" showInputMessage="1" showErrorMessage="1" prompt="Masukkan Biaya dalam kolom di bawah judul ini" sqref="D2" xr:uid="{00000000-0002-0000-0100-000003000000}"/>
    <dataValidation allowBlank="1" showInputMessage="1" showErrorMessage="1" prompt="Pilih Ya dari daftar dalam kolom di bawah judul ini jika hadiah telah dibeli. Tekan ALT+PANAH BAWAH untuk menampilkan opsi, lalu ENTER untuk memilih" sqref="E2" xr:uid="{00000000-0002-0000-0100-000004000000}"/>
    <dataValidation allowBlank="1" showInputMessage="1" showErrorMessage="1" prompt="Pilih Ya dari daftar dalam kolom di bawah judul ini jika hadiah telah dibungkus. Tekan ALT+PANAH BAWAH untuk menampilkan opsi, lalu ENTER untuk memilih" sqref="F2" xr:uid="{00000000-0002-0000-0100-000005000000}"/>
    <dataValidation allowBlank="1" showInputMessage="1" showErrorMessage="1" prompt="Judul lembar kerja ini terletak di sel ini dan sel C1" sqref="B1" xr:uid="{00000000-0002-0000-0100-000006000000}"/>
    <dataValidation type="list" errorStyle="warning" allowBlank="1" showInputMessage="1" showErrorMessage="1" error="Pilih Ya dari daftar jika hadiah telah dibungkus. Pilih BATAL, tekan ALT+PANAH BAWAH untuk menampilkan opsi, lalu ENTER untuk memilih" sqref="F3:F9" xr:uid="{00000000-0002-0000-0100-000007000000}">
      <formula1>"Ya"</formula1>
    </dataValidation>
    <dataValidation type="list" errorStyle="warning" allowBlank="1" showInputMessage="1" showErrorMessage="1" error="Pilih Ya dari daftar jika hadiah telah dibeli. Pilih BATAL, tekan ALT+PANAH BAWAH untuk menampilkan opsi, lalu ENTER untuk memilih" sqref="E3:E9" xr:uid="{00000000-0002-0000-0100-000008000000}">
      <formula1>"Ya"</formula1>
    </dataValidation>
    <dataValidation type="list" errorStyle="warning" allowBlank="1" showInputMessage="1" showErrorMessage="1" error="Pilih Penerima dari daftar. Pilih BATAL, tekan ALT+PANAH BAWAH untuk menampilkan opsi, lalu PANAH BAWAH dan ENTER untuk memilih" sqref="B3:B9" xr:uid="{00000000-0002-0000-0100-000009000000}">
      <formula1>NamaPenerima</formula1>
    </dataValidation>
  </dataValidations>
  <printOptions horizontalCentered="1"/>
  <pageMargins left="0.25" right="0.25" top="0.65" bottom="0.4" header="0" footer="0"/>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2</vt:i4>
      </vt:variant>
      <vt:variant>
        <vt:lpstr>Rentang Bernama</vt:lpstr>
      </vt:variant>
      <vt:variant>
        <vt:i4>9</vt:i4>
      </vt:variant>
    </vt:vector>
  </HeadingPairs>
  <TitlesOfParts>
    <vt:vector size="11" baseType="lpstr">
      <vt:lpstr>Ringkasan</vt:lpstr>
      <vt:lpstr>Daftar Hadiah</vt:lpstr>
      <vt:lpstr>AreaJudulBaris1..F4</vt:lpstr>
      <vt:lpstr>Judul1</vt:lpstr>
      <vt:lpstr>Judul2</vt:lpstr>
      <vt:lpstr>NamaPenerima</vt:lpstr>
      <vt:lpstr>'Daftar Hadiah'!Print_Titles</vt:lpstr>
      <vt:lpstr>Ringkasan!Print_Titles</vt:lpstr>
      <vt:lpstr>Sesuaikan_Anggaran</vt:lpstr>
      <vt:lpstr>SISA</vt:lpstr>
      <vt:lpstr>TotalAnggaran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2017-09-13T05:29:31Z</dcterms:created>
  <dcterms:modified xsi:type="dcterms:W3CDTF">2018-06-23T07:44:01Z</dcterms:modified>
</cp:coreProperties>
</file>