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F:\Template\WordTech_20190515_Accessibility_Q4_B7\04_PreDTP_Done\id-ID\"/>
    </mc:Choice>
  </mc:AlternateContent>
  <xr:revisionPtr revIDLastSave="0" documentId="13_ncr:1_{64E39F35-F32E-4473-83AF-2BC40021A2A3}" xr6:coauthVersionLast="43" xr6:coauthVersionMax="43" xr10:uidLastSave="{00000000-0000-0000-0000-000000000000}"/>
  <bookViews>
    <workbookView xWindow="-28920" yWindow="-120" windowWidth="29040" windowHeight="15840" xr2:uid="{00000000-000D-0000-FFFF-FFFF00000000}"/>
  </bookViews>
  <sheets>
    <sheet name="Pencatat Iuran" sheetId="1" r:id="rId1"/>
    <sheet name="Detail Pembayaran Iuran" sheetId="2" r:id="rId2"/>
  </sheets>
  <definedNames>
    <definedName name="IuranBulanan">'Pencatat Iuran'!$C$3</definedName>
    <definedName name="_xlnm.Print_Titles" localSheetId="1">'Detail Pembayaran Iuran'!$3:$3</definedName>
    <definedName name="_xlnm.Print_Titles" localSheetId="0">'Pencatat Iuran'!$4:$4</definedName>
    <definedName name="TotalBulan">DATEDIF(TotalBulan,TODAY(),"m")</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H5" i="1" s="1"/>
  <c r="G6" i="1"/>
  <c r="G9" i="1"/>
  <c r="G11" i="1"/>
  <c r="F10" i="1"/>
  <c r="H10" i="1" l="1"/>
  <c r="H8" i="1"/>
  <c r="H9" i="1"/>
  <c r="H6" i="1"/>
  <c r="H12" i="1"/>
  <c r="H11" i="1"/>
  <c r="H7" i="1"/>
</calcChain>
</file>

<file path=xl/sharedStrings.xml><?xml version="1.0" encoding="utf-8"?>
<sst xmlns="http://schemas.openxmlformats.org/spreadsheetml/2006/main" count="55" uniqueCount="33">
  <si>
    <t>Pencatat Iuran Klub</t>
  </si>
  <si>
    <t>Bagan kolom bertumpuk yang membandingkan Total Dibayarkan dan Total Iuran untuk setiap anggota ada di sel ini.</t>
  </si>
  <si>
    <t>Total Iuran Setiap Bulan:</t>
  </si>
  <si>
    <t>Nama</t>
  </si>
  <si>
    <t>Nama 1</t>
  </si>
  <si>
    <t>Nama 2</t>
  </si>
  <si>
    <t>Nama 3</t>
  </si>
  <si>
    <t>Nama 4</t>
  </si>
  <si>
    <t>Nama 5</t>
  </si>
  <si>
    <t>Nama 6</t>
  </si>
  <si>
    <t>Nama 7</t>
  </si>
  <si>
    <t>Nama 8</t>
  </si>
  <si>
    <t xml:space="preserve"> </t>
  </si>
  <si>
    <t>Email</t>
  </si>
  <si>
    <t>contoh1@domain.com</t>
  </si>
  <si>
    <t>contoh2@domain.com</t>
  </si>
  <si>
    <t>contoh3@domain.com</t>
  </si>
  <si>
    <t>contoh4@domain.com</t>
  </si>
  <si>
    <t>contoh5@domain.com</t>
  </si>
  <si>
    <t>contoh6@domain.com</t>
  </si>
  <si>
    <t>contoh7@domain.com</t>
  </si>
  <si>
    <t>contoh8@domain.com</t>
  </si>
  <si>
    <t>Telepon</t>
  </si>
  <si>
    <t>xxx-xxx-xxx</t>
  </si>
  <si>
    <t>Tanggal Bergabung</t>
  </si>
  <si>
    <t>Bulan anggota</t>
  </si>
  <si>
    <t>Detail Untuk Pembayaran</t>
  </si>
  <si>
    <t>Total Dibayarkan</t>
  </si>
  <si>
    <t>Total Iuran</t>
  </si>
  <si>
    <t>Detail Pembayaran Iuran</t>
  </si>
  <si>
    <t>Pencatat Pemberi Iuran</t>
  </si>
  <si>
    <t>Tanggal</t>
  </si>
  <si>
    <t>Dibayar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</si>
</sst>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Rp&quot;#,##0"/>
    <numFmt numFmtId="169" formatCode="&quot;Rp&quot;#,##0.00"/>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Font="1" applyFill="1" applyBorder="1" applyAlignment="1">
      <alignment horizontal="right" vertical="center" indent="2"/>
    </xf>
    <xf numFmtId="0" fontId="0" fillId="3" borderId="0" xfId="0" applyNumberFormat="1" applyFont="1" applyFill="1" applyBorder="1" applyAlignment="1">
      <alignment horizontal="right" vertical="center" indent="2"/>
    </xf>
    <xf numFmtId="0" fontId="2" fillId="2" borderId="0" xfId="0" applyFont="1" applyFill="1" applyAlignment="1">
      <alignment horizontal="left" vertical="center"/>
    </xf>
    <xf numFmtId="0" fontId="0" fillId="3" borderId="0" xfId="0" applyFont="1" applyFill="1" applyBorder="1"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7" fillId="3" borderId="0" xfId="0" applyNumberFormat="1" applyFont="1">
      <alignment vertical="center" wrapText="1"/>
    </xf>
    <xf numFmtId="0" fontId="0" fillId="2" borderId="0" xfId="0" applyNumberFormat="1" applyFill="1" applyAlignment="1">
      <alignment vertical="center"/>
    </xf>
    <xf numFmtId="0" fontId="7" fillId="3" borderId="0" xfId="0" applyNumberFormat="1" applyFont="1" applyAlignment="1">
      <alignment horizontal="right" vertical="center" indent="2"/>
    </xf>
    <xf numFmtId="0" fontId="0" fillId="3" borderId="0" xfId="0" applyFont="1" applyFill="1" applyBorder="1"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169" fontId="0" fillId="3" borderId="0" xfId="0" applyNumberFormat="1" applyFont="1" applyFill="1" applyBorder="1" applyAlignment="1">
      <alignment horizontal="right" vertical="center" indent="2"/>
    </xf>
    <xf numFmtId="0" fontId="0" fillId="2" borderId="0" xfId="0" applyNumberFormat="1" applyFill="1"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xf>
    <xf numFmtId="168" fontId="6" fillId="2" borderId="0" xfId="0" applyNumberFormat="1" applyFont="1" applyFill="1" applyAlignment="1">
      <alignment horizontal="left" vertical="center"/>
    </xf>
    <xf numFmtId="0" fontId="8" fillId="2" borderId="0" xfId="4" applyNumberFormat="1" applyFont="1" applyFill="1" applyAlignment="1">
      <alignment horizontal="right" vertical="center" indent="4"/>
    </xf>
    <xf numFmtId="0" fontId="5" fillId="3" borderId="0" xfId="1" applyFill="1" applyAlignment="1">
      <alignment horizontal="lef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3" builtinId="53" customBuiltin="1"/>
    <cellStyle name="Followed Hyperlink" xfId="5" builtinId="9"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Hyperlink" xfId="4" builtinId="8"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10" builtinId="5" customBuiltin="1"/>
    <cellStyle name="Title" xfId="1" builtinId="15" customBuiltin="1"/>
    <cellStyle name="Total" xfId="24" builtinId="25" customBuiltin="1"/>
    <cellStyle name="Warning Text" xfId="22" builtinId="11" customBuiltin="1"/>
  </cellStyles>
  <dxfs count="27">
    <dxf>
      <numFmt numFmtId="169" formatCode="&quot;Rp&quot;#,##0.00"/>
      <alignment horizontal="right" vertical="center" textRotation="0" wrapText="0" indent="2" justifyLastLine="0" shrinkToFit="0" readingOrder="0"/>
    </dxf>
    <dxf>
      <numFmt numFmtId="169" formatCode="&quot;Rp&quot;#,##0.00"/>
      <alignment horizontal="right" vertical="center" textRotation="0" wrapText="0" indent="2" justifyLastLine="0" shrinkToFit="0" readingOrder="0"/>
    </dxf>
    <dxf>
      <alignment horizontal="right" vertical="center" textRotation="0" wrapText="0" indent="2" justifyLastLine="0" shrinkToFit="0" readingOrder="0"/>
    </dxf>
    <dxf>
      <numFmt numFmtId="170"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numFmt numFmtId="169" formatCode="&quot;Rp&quot;#,##0.00"/>
      <alignment horizontal="right" vertical="center" textRotation="0" wrapText="0" indent="2" justifyLastLine="0" shrinkToFit="0" readingOrder="0"/>
    </dxf>
    <dxf>
      <numFmt numFmtId="169" formatCode="&quot;Rp&quot;#,##0.00"/>
      <alignment horizontal="right" vertical="center" textRotation="0" wrapText="0" indent="2" justifyLastLine="0" shrinkToFit="0" readingOrder="0"/>
    </dxf>
    <dxf>
      <alignment horizontal="right" vertical="center" textRotation="0" wrapText="0" indent="2" justifyLastLine="0" shrinkToFit="0" readingOrder="0"/>
    </dxf>
    <dxf>
      <numFmt numFmtId="169" formatCode="&quot;Rp&quot;#,##0.00"/>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70"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0"/>
        <name val="Arial"/>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Pencatat Iuran"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'Pencatat Iuran'!$G$4</c:f>
              <c:strCache>
                <c:ptCount val="1"/>
                <c:pt idx="0">
                  <c:v>Total Dibayarkan</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'Pencatat Iuran'!$B$5:$B$12</c:f>
              <c:strCache>
                <c:ptCount val="8"/>
                <c:pt idx="0">
                  <c:v>Nama 1</c:v>
                </c:pt>
                <c:pt idx="1">
                  <c:v>Nama 2</c:v>
                </c:pt>
                <c:pt idx="2">
                  <c:v>Nama 3</c:v>
                </c:pt>
                <c:pt idx="3">
                  <c:v>Nama 4</c:v>
                </c:pt>
                <c:pt idx="4">
                  <c:v>Nama 5</c:v>
                </c:pt>
                <c:pt idx="5">
                  <c:v>Nama 6</c:v>
                </c:pt>
                <c:pt idx="6">
                  <c:v>Nama 7</c:v>
                </c:pt>
                <c:pt idx="7">
                  <c:v>Nama 8</c:v>
                </c:pt>
              </c:strCache>
            </c:strRef>
          </c:cat>
          <c:val>
            <c:numRef>
              <c:f>'Pencatat Iuran'!$G$5:$G$12</c:f>
              <c:numCache>
                <c:formatCode>"Rp"#,##0.00</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'Pencatat Iuran'!$H$4</c:f>
              <c:strCache>
                <c:ptCount val="1"/>
                <c:pt idx="0">
                  <c:v>Total Iuran</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'Pencatat Iuran'!$B$5:$B$12</c:f>
              <c:strCache>
                <c:ptCount val="8"/>
                <c:pt idx="0">
                  <c:v>Nama 1</c:v>
                </c:pt>
                <c:pt idx="1">
                  <c:v>Nama 2</c:v>
                </c:pt>
                <c:pt idx="2">
                  <c:v>Nama 3</c:v>
                </c:pt>
                <c:pt idx="3">
                  <c:v>Nama 4</c:v>
                </c:pt>
                <c:pt idx="4">
                  <c:v>Nama 5</c:v>
                </c:pt>
                <c:pt idx="5">
                  <c:v>Nama 6</c:v>
                </c:pt>
                <c:pt idx="6">
                  <c:v>Nama 7</c:v>
                </c:pt>
                <c:pt idx="7">
                  <c:v>Nama 8</c:v>
                </c:pt>
              </c:strCache>
            </c:strRef>
          </c:cat>
          <c:val>
            <c:numRef>
              <c:f>'Pencatat Iuran'!$H$5:$H$12</c:f>
              <c:numCache>
                <c:formatCode>"Rp"#,##0.00</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en-US"/>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quot;Rp&quot;#,##0.00"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crossAx val="565035976"/>
        <c:crosses val="autoZero"/>
        <c:crossBetween val="between"/>
      </c:valAx>
      <c:spPr>
        <a:noFill/>
        <a:ln>
          <a:noFill/>
        </a:ln>
        <a:effectLst/>
      </c:spPr>
    </c:plotArea>
    <c:legend>
      <c:legendPos val="t"/>
      <c:layout>
        <c:manualLayout>
          <c:xMode val="edge"/>
          <c:yMode val="edge"/>
          <c:x val="0.68025628532960314"/>
          <c:y val="2.9126213592233011E-2"/>
          <c:w val="0.3121323756686103"/>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en-US"/>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en-US"/>
    </a:p>
  </c:txPr>
  <c:printSettings>
    <c:headerFooter/>
    <c:pageMargins b="0.75" l="0.7" r="0.7" t="0.75" header="0.3" footer="0.3"/>
    <c:pageSetup paperSize="9"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 Pembayaran Iuran'!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encatat Iuran'!A1"/></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209550</xdr:rowOff>
    </xdr:from>
    <xdr:to>
      <xdr:col>7</xdr:col>
      <xdr:colOff>1466850</xdr:colOff>
      <xdr:row>1</xdr:row>
      <xdr:rowOff>4124325</xdr:rowOff>
    </xdr:to>
    <xdr:graphicFrame macro="">
      <xdr:nvGraphicFramePr>
        <xdr:cNvPr id="3" name="Total Dibayarkan vs Terlambat" descr="Bagan kolom bertumpuk yang membandingkan Total Dibayarkan dan Total Iuran untuk setiap anggota">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1123950</xdr:colOff>
      <xdr:row>2</xdr:row>
      <xdr:rowOff>85725</xdr:rowOff>
    </xdr:from>
    <xdr:to>
      <xdr:col>7</xdr:col>
      <xdr:colOff>1352550</xdr:colOff>
      <xdr:row>2</xdr:row>
      <xdr:rowOff>314325</xdr:rowOff>
    </xdr:to>
    <xdr:pic>
      <xdr:nvPicPr>
        <xdr:cNvPr id="4" name="Panah Kanan" descr="Panah kanan">
          <a:hlinkClick xmlns:r="http://schemas.openxmlformats.org/officeDocument/2006/relationships" r:id="rId2" tooltip="Klik untuk menampilkan Detail Pembayara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801225"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Panah Kiri" descr="Panah kiri">
          <a:hlinkClick xmlns:r="http://schemas.openxmlformats.org/officeDocument/2006/relationships" r:id="rId1" tooltip="Klik untuk menampilkan Pencatat Iura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ncatatIuran" displayName="PencatatIuran" ref="B4:H12" headerRowDxfId="22">
  <autoFilter ref="B4:H12" xr:uid="{00000000-0009-0000-0100-000001000000}"/>
  <tableColumns count="7">
    <tableColumn id="9" xr3:uid="{00000000-0010-0000-0000-000009000000}" name="Nama" totalsRowLabel="Total" dataDxfId="21" totalsRowDxfId="20"/>
    <tableColumn id="4" xr3:uid="{00000000-0010-0000-0000-000004000000}" name="Email" dataDxfId="19" totalsRowDxfId="18"/>
    <tableColumn id="7" xr3:uid="{00000000-0010-0000-0000-000007000000}" name="Telepon" dataDxfId="17" totalsRowDxfId="16"/>
    <tableColumn id="1" xr3:uid="{00000000-0010-0000-0000-000001000000}" name="Tanggal Bergabung" dataDxfId="15" totalsRowDxfId="14"/>
    <tableColumn id="3" xr3:uid="{00000000-0010-0000-0000-000003000000}" name="Bulan anggota" dataDxfId="13" totalsRowDxfId="12">
      <calculatedColumnFormula>DATEDIF(PencatatIuran[[#This Row],[Tanggal Bergabung]],TODAY(),"m")+1</calculatedColumnFormula>
    </tableColumn>
    <tableColumn id="8" xr3:uid="{00000000-0010-0000-0000-000008000000}" name="Total Dibayarkan" dataDxfId="11" totalsRowDxfId="10">
      <calculatedColumnFormula>SUMIF(DetailIuran[Nama],PencatatIuran[[#This Row],[Nama]],DetailIuran[Dibayar])</calculatedColumnFormula>
    </tableColumn>
    <tableColumn id="2" xr3:uid="{00000000-0010-0000-0000-000002000000}" name="Total Iuran" totalsRowFunction="sum" dataDxfId="9" totalsRowDxfId="8">
      <calculatedColumnFormula>IFERROR(IF(PencatatIuran[[#This Row],[Tanggal Bergabung]]&lt;&gt;"",(PencatatIuran[[#This Row],[Bulan anggota]]*IuranBulanan)-PencatatIuran[[#This Row],[Total Dibayarkan]],""),"")</calculatedColumnFormula>
    </tableColumn>
  </tableColumns>
  <tableStyleInfo name="Pencatat Iuran" showFirstColumn="0" showLastColumn="0" showRowStripes="1" showColumnStripes="0"/>
  <extLst>
    <ext xmlns:x14="http://schemas.microsoft.com/office/spreadsheetml/2009/9/main" uri="{504A1905-F514-4f6f-8877-14C23A59335A}">
      <x14:table altTextSummary="Masukkan Nama, Email, Nomor telepon, dan Tanggal Bergabung dalam tabel ini. Jumlah Total Dibayarkan dan Total Iuran akan dihitung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ilIuran" displayName="DetailIuran" ref="B3:D16" headerRowDxfId="7" dataDxfId="6">
  <autoFilter ref="B3:D16" xr:uid="{00000000-0009-0000-0100-000002000000}"/>
  <tableColumns count="3">
    <tableColumn id="1" xr3:uid="{00000000-0010-0000-0100-000001000000}" name="Nama" totalsRowLabel="Total" dataDxfId="5" totalsRowDxfId="4"/>
    <tableColumn id="3" xr3:uid="{00000000-0010-0000-0100-000003000000}" name="Tanggal" dataDxfId="3" totalsRowDxfId="2"/>
    <tableColumn id="4" xr3:uid="{00000000-0010-0000-0100-000004000000}" name="Dibayar" totalsRowFunction="sum" dataDxfId="1" totalsRowDxfId="0"/>
  </tableColumns>
  <tableStyleInfo name="Pencatat Iuran" showFirstColumn="0" showLastColumn="0" showRowStripes="1" showColumnStripes="0"/>
  <extLst>
    <ext xmlns:x14="http://schemas.microsoft.com/office/spreadsheetml/2009/9/main" uri="{504A1905-F514-4f6f-8877-14C23A59335A}">
      <x14:table altTextSummary="Masukkan Nama, Tanggal, dan jumlah Dibayarkan di tabel ini"/>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oh1@domain.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defaultRowHeight="30" customHeight="1" x14ac:dyDescent="0.2"/>
  <cols>
    <col min="1" max="1" width="2.25" customWidth="1"/>
    <col min="2" max="2" width="24.625" customWidth="1"/>
    <col min="3" max="3" width="30.375" customWidth="1"/>
    <col min="4" max="4" width="16.25" customWidth="1"/>
    <col min="5" max="5" width="20.875" customWidth="1"/>
    <col min="6" max="6" width="16.375" hidden="1" customWidth="1"/>
    <col min="7" max="8" width="19.5" customWidth="1"/>
    <col min="9" max="9" width="2.5" customWidth="1"/>
  </cols>
  <sheetData>
    <row r="1" spans="1:8" ht="48.75" customHeight="1" x14ac:dyDescent="0.2">
      <c r="A1" s="2"/>
      <c r="B1" s="20" t="s">
        <v>0</v>
      </c>
      <c r="C1" s="20"/>
      <c r="D1" s="20"/>
      <c r="E1" s="20"/>
      <c r="F1" s="20"/>
      <c r="G1" s="20"/>
      <c r="H1" s="20"/>
    </row>
    <row r="2" spans="1:8" ht="339" customHeight="1" x14ac:dyDescent="0.2">
      <c r="A2" s="2"/>
      <c r="B2" s="21" t="s">
        <v>1</v>
      </c>
      <c r="C2" s="21"/>
      <c r="D2" s="21"/>
      <c r="E2" s="21"/>
      <c r="F2" s="21"/>
      <c r="G2" s="21"/>
      <c r="H2" s="21"/>
    </row>
    <row r="3" spans="1:8" ht="30" customHeight="1" x14ac:dyDescent="0.2">
      <c r="A3" s="2"/>
      <c r="B3" s="6" t="s">
        <v>2</v>
      </c>
      <c r="C3" s="22">
        <v>15</v>
      </c>
      <c r="D3" s="22"/>
      <c r="E3" s="22"/>
      <c r="F3" s="3"/>
      <c r="G3" s="23" t="s">
        <v>26</v>
      </c>
      <c r="H3" s="23"/>
    </row>
    <row r="4" spans="1:8" ht="30" customHeight="1" x14ac:dyDescent="0.2">
      <c r="A4" s="2"/>
      <c r="B4" s="9" t="s">
        <v>3</v>
      </c>
      <c r="C4" s="8" t="s">
        <v>13</v>
      </c>
      <c r="D4" s="16" t="s">
        <v>22</v>
      </c>
      <c r="E4" s="12" t="s">
        <v>24</v>
      </c>
      <c r="F4" s="8" t="s">
        <v>25</v>
      </c>
      <c r="G4" s="10" t="s">
        <v>27</v>
      </c>
      <c r="H4" s="10" t="s">
        <v>28</v>
      </c>
    </row>
    <row r="5" spans="1:8" ht="30" customHeight="1" x14ac:dyDescent="0.2">
      <c r="A5" s="2"/>
      <c r="B5" s="7" t="s">
        <v>4</v>
      </c>
      <c r="C5" s="17" t="s">
        <v>14</v>
      </c>
      <c r="D5" s="15" t="s">
        <v>23</v>
      </c>
      <c r="E5" s="4">
        <f ca="1">TODAY()-90</f>
        <v>43516</v>
      </c>
      <c r="F5" s="5">
        <f ca="1">DATEDIF(PencatatIuran[[#This Row],[Tanggal Bergabung]],TODAY(),"m")+1</f>
        <v>4</v>
      </c>
      <c r="G5" s="18">
        <f>SUMIF(DetailIuran[Nama],PencatatIuran[[#This Row],[Nama]],DetailIuran[Dibayar])</f>
        <v>45</v>
      </c>
      <c r="H5" s="18">
        <f ca="1">IFERROR(IF(PencatatIuran[[#This Row],[Tanggal Bergabung]]&lt;&gt;"",(PencatatIuran[[#This Row],[Bulan anggota]]*IuranBulanan)-PencatatIuran[[#This Row],[Total Dibayarkan]],""),"")</f>
        <v>15</v>
      </c>
    </row>
    <row r="6" spans="1:8" ht="30" customHeight="1" x14ac:dyDescent="0.2">
      <c r="A6" s="2"/>
      <c r="B6" s="7" t="s">
        <v>5</v>
      </c>
      <c r="C6" s="17" t="s">
        <v>15</v>
      </c>
      <c r="D6" s="15" t="s">
        <v>23</v>
      </c>
      <c r="E6" s="4">
        <f t="shared" ref="E6:E7" ca="1" si="0">TODAY()-90</f>
        <v>43516</v>
      </c>
      <c r="F6" s="5">
        <f ca="1">DATEDIF(PencatatIuran[[#This Row],[Tanggal Bergabung]],TODAY(),"m")+1</f>
        <v>4</v>
      </c>
      <c r="G6" s="18">
        <f>SUMIF(DetailIuran[Nama],PencatatIuran[[#This Row],[Nama]],DetailIuran[Dibayar])</f>
        <v>30</v>
      </c>
      <c r="H6" s="18">
        <f ca="1">IFERROR(IF(PencatatIuran[[#This Row],[Tanggal Bergabung]]&lt;&gt;"",(PencatatIuran[[#This Row],[Bulan anggota]]*IuranBulanan)-PencatatIuran[[#This Row],[Total Dibayarkan]],""),"")</f>
        <v>30</v>
      </c>
    </row>
    <row r="7" spans="1:8" ht="30" customHeight="1" x14ac:dyDescent="0.2">
      <c r="A7" s="2"/>
      <c r="B7" s="7" t="s">
        <v>6</v>
      </c>
      <c r="C7" s="17" t="s">
        <v>16</v>
      </c>
      <c r="D7" s="15" t="s">
        <v>23</v>
      </c>
      <c r="E7" s="4">
        <f t="shared" ca="1" si="0"/>
        <v>43516</v>
      </c>
      <c r="F7" s="5">
        <f ca="1">DATEDIF(PencatatIuran[[#This Row],[Tanggal Bergabung]],TODAY(),"m")+1</f>
        <v>4</v>
      </c>
      <c r="G7" s="18">
        <f>SUMIF(DetailIuran[Nama],PencatatIuran[[#This Row],[Nama]],DetailIuran[Dibayar])</f>
        <v>15</v>
      </c>
      <c r="H7" s="18">
        <f ca="1">IFERROR(IF(PencatatIuran[[#This Row],[Tanggal Bergabung]]&lt;&gt;"",(PencatatIuran[[#This Row],[Bulan anggota]]*IuranBulanan)-PencatatIuran[[#This Row],[Total Dibayarkan]],""),"")</f>
        <v>45</v>
      </c>
    </row>
    <row r="8" spans="1:8" ht="30" customHeight="1" x14ac:dyDescent="0.2">
      <c r="A8" s="2"/>
      <c r="B8" s="7" t="s">
        <v>7</v>
      </c>
      <c r="C8" s="17" t="s">
        <v>17</v>
      </c>
      <c r="D8" s="15" t="s">
        <v>23</v>
      </c>
      <c r="E8" s="4">
        <f ca="1">TODAY()-60</f>
        <v>43546</v>
      </c>
      <c r="F8" s="5">
        <f ca="1">DATEDIF(PencatatIuran[[#This Row],[Tanggal Bergabung]],TODAY(),"m")+1</f>
        <v>2</v>
      </c>
      <c r="G8" s="18">
        <f>SUMIF(DetailIuran[Nama],PencatatIuran[[#This Row],[Nama]],DetailIuran[Dibayar])</f>
        <v>30</v>
      </c>
      <c r="H8" s="18">
        <f ca="1">IFERROR(IF(PencatatIuran[[#This Row],[Tanggal Bergabung]]&lt;&gt;"",(PencatatIuran[[#This Row],[Bulan anggota]]*IuranBulanan)-PencatatIuran[[#This Row],[Total Dibayarkan]],""),"")</f>
        <v>0</v>
      </c>
    </row>
    <row r="9" spans="1:8" ht="30" customHeight="1" x14ac:dyDescent="0.2">
      <c r="A9" s="2"/>
      <c r="B9" s="7" t="s">
        <v>8</v>
      </c>
      <c r="C9" s="17" t="s">
        <v>18</v>
      </c>
      <c r="D9" s="15" t="s">
        <v>23</v>
      </c>
      <c r="E9" s="4">
        <f ca="1">TODAY()-60</f>
        <v>43546</v>
      </c>
      <c r="F9" s="5">
        <f ca="1">DATEDIF(PencatatIuran[[#This Row],[Tanggal Bergabung]],TODAY(),"m")+1</f>
        <v>2</v>
      </c>
      <c r="G9" s="18">
        <f>SUMIF(DetailIuran[Nama],PencatatIuran[[#This Row],[Nama]],DetailIuran[Dibayar])</f>
        <v>30</v>
      </c>
      <c r="H9" s="18">
        <f ca="1">IFERROR(IF(PencatatIuran[[#This Row],[Tanggal Bergabung]]&lt;&gt;"",(PencatatIuran[[#This Row],[Bulan anggota]]*IuranBulanan)-PencatatIuran[[#This Row],[Total Dibayarkan]],""),"")</f>
        <v>0</v>
      </c>
    </row>
    <row r="10" spans="1:8" ht="30" customHeight="1" x14ac:dyDescent="0.2">
      <c r="A10" s="2"/>
      <c r="B10" s="7" t="s">
        <v>9</v>
      </c>
      <c r="C10" s="17" t="s">
        <v>19</v>
      </c>
      <c r="D10" s="15" t="s">
        <v>23</v>
      </c>
      <c r="E10" s="4">
        <f ca="1">TODAY()-60</f>
        <v>43546</v>
      </c>
      <c r="F10" s="5">
        <f ca="1">DATEDIF(PencatatIuran[[#This Row],[Tanggal Bergabung]],TODAY(),"m")+1</f>
        <v>2</v>
      </c>
      <c r="G10" s="18">
        <f>SUMIF(DetailIuran[Nama],PencatatIuran[[#This Row],[Nama]],DetailIuran[Dibayar])</f>
        <v>30</v>
      </c>
      <c r="H10" s="18">
        <f ca="1">IFERROR(IF(PencatatIuran[[#This Row],[Tanggal Bergabung]]&lt;&gt;"",(PencatatIuran[[#This Row],[Bulan anggota]]*IuranBulanan)-PencatatIuran[[#This Row],[Total Dibayarkan]],""),"")</f>
        <v>0</v>
      </c>
    </row>
    <row r="11" spans="1:8" ht="30" customHeight="1" x14ac:dyDescent="0.2">
      <c r="A11" s="2"/>
      <c r="B11" s="7" t="s">
        <v>10</v>
      </c>
      <c r="C11" s="17" t="s">
        <v>20</v>
      </c>
      <c r="D11" s="15" t="s">
        <v>23</v>
      </c>
      <c r="E11" s="4">
        <f ca="1">TODAY()-30</f>
        <v>43576</v>
      </c>
      <c r="F11" s="5">
        <f ca="1">DATEDIF(PencatatIuran[[#This Row],[Tanggal Bergabung]],TODAY(),"m")+1</f>
        <v>2</v>
      </c>
      <c r="G11" s="18">
        <f>SUMIF(DetailIuran[Nama],PencatatIuran[[#This Row],[Nama]],DetailIuran[Dibayar])</f>
        <v>15</v>
      </c>
      <c r="H11" s="18">
        <f ca="1">IFERROR(IF(PencatatIuran[[#This Row],[Tanggal Bergabung]]&lt;&gt;"",(PencatatIuran[[#This Row],[Bulan anggota]]*IuranBulanan)-PencatatIuran[[#This Row],[Total Dibayarkan]],""),"")</f>
        <v>15</v>
      </c>
    </row>
    <row r="12" spans="1:8" ht="30" customHeight="1" x14ac:dyDescent="0.2">
      <c r="A12" s="2"/>
      <c r="B12" s="7" t="s">
        <v>11</v>
      </c>
      <c r="C12" s="17" t="s">
        <v>21</v>
      </c>
      <c r="D12" s="15" t="s">
        <v>23</v>
      </c>
      <c r="E12" s="4">
        <f ca="1">TODAY()-30</f>
        <v>43576</v>
      </c>
      <c r="F12" s="5">
        <f ca="1">DATEDIF(PencatatIuran[[#This Row],[Tanggal Bergabung]],TODAY(),"m")+1</f>
        <v>2</v>
      </c>
      <c r="G12" s="18">
        <f>SUMIF(DetailIuran[Nama],PencatatIuran[[#This Row],[Nama]],DetailIuran[Dibayar])</f>
        <v>15</v>
      </c>
      <c r="H12" s="18">
        <f ca="1">IFERROR(IF(PencatatIuran[[#This Row],[Tanggal Bergabung]]&lt;&gt;"",(PencatatIuran[[#This Row],[Bulan anggota]]*IuranBulanan)-PencatatIuran[[#This Row],[Total Dibayarkan]],""),"")</f>
        <v>15</v>
      </c>
    </row>
    <row r="13" spans="1:8" ht="30" customHeight="1" x14ac:dyDescent="0.2">
      <c r="B13" t="s">
        <v>12</v>
      </c>
    </row>
  </sheetData>
  <mergeCells count="4">
    <mergeCell ref="B1:H1"/>
    <mergeCell ref="B2:H2"/>
    <mergeCell ref="C3:E3"/>
    <mergeCell ref="G3:H3"/>
  </mergeCells>
  <conditionalFormatting sqref="H5:H12">
    <cfRule type="expression" dxfId="23" priority="1">
      <formula>$H5&gt;0</formula>
    </cfRule>
  </conditionalFormatting>
  <dataValidations count="11">
    <dataValidation allowBlank="1" showInputMessage="1" showErrorMessage="1" prompt="Buat Pencatat Iuran Klub di buku kerja ini. Masukkan detail dalam tabel Pencatat Iuran di lembar kerja ini. Bagan ada di sel B2. Pilih sel G3 untuk menavigasi ke lembar kerja Detail Pembayaran." sqref="A1" xr:uid="{00000000-0002-0000-0000-000000000000}"/>
    <dataValidation allowBlank="1" showInputMessage="1" showErrorMessage="1" prompt="Judul buku kerja ada di sel ini. Masukkan Total Iuran Setiap Bulan di sel C3 dan detail anggota klub dalam tabel mulai dari sel B4" sqref="B1:H1" xr:uid="{00000000-0002-0000-0000-000001000000}"/>
    <dataValidation allowBlank="1" showInputMessage="1" showErrorMessage="1" prompt="Masukkan Total Iuran Setiap Bulan dalam sel di sebelah kanan" sqref="B3" xr:uid="{00000000-0002-0000-0000-000002000000}"/>
    <dataValidation allowBlank="1" showInputMessage="1" showErrorMessage="1" prompt="Masukkan Total Iuran Setiap Bulan dalam sel ini" sqref="C3:E3" xr:uid="{00000000-0002-0000-0000-000003000000}"/>
    <dataValidation allowBlank="1" showInputMessage="1" showErrorMessage="1" prompt="Masukkan Nama dalam kolom di bawah judul ini. Gunakan filter judul untuk menemukan entri tertentu" sqref="B4" xr:uid="{00000000-0002-0000-0000-000004000000}"/>
    <dataValidation allowBlank="1" showInputMessage="1" showErrorMessage="1" prompt="Masukkan Alamat email dalam kolom di bawah judul ini" sqref="C4" xr:uid="{00000000-0002-0000-0000-000005000000}"/>
    <dataValidation allowBlank="1" showInputMessage="1" showErrorMessage="1" prompt="Masukkan Nomor telepon dalam kolom di bawah judul ini" sqref="D4" xr:uid="{00000000-0002-0000-0000-000006000000}"/>
    <dataValidation allowBlank="1" showInputMessage="1" showErrorMessage="1" prompt="Masukkan Tanggal Bergabung dalam kolom di bawah judul ini" sqref="E4" xr:uid="{00000000-0002-0000-0000-000007000000}"/>
    <dataValidation allowBlank="1" showInputMessage="1" showErrorMessage="1" prompt="Total Dibayarkan dihitung secara otomatis dalam kolom di bawah judul ini" sqref="G4" xr:uid="{00000000-0002-0000-0000-000008000000}"/>
    <dataValidation allowBlank="1" showInputMessage="1" showErrorMessage="1" prompt="Total Iuran dihitung secara otomatis dalam kolom di bawah judul ini" sqref="H4" xr:uid="{00000000-0002-0000-0000-000009000000}"/>
    <dataValidation allowBlank="1" showInputMessage="1" showErrorMessage="1" prompt="Tautan navigasi ke Detail Pembayaran Iuran. Pilih untuk memasukkan masing-masing pembayaran di lembar kerja Detail Pembayaran Iuran." sqref="G3:H3" xr:uid="{00000000-0002-0000-0000-00000A000000}"/>
  </dataValidations>
  <hyperlinks>
    <hyperlink ref="C5" r:id="rId1" xr:uid="{00000000-0004-0000-0000-000000000000}"/>
    <hyperlink ref="G3" location="'Detail Pembayaran Iuran'!A1" tooltip="Pilih untuk menavigasi ke lembar kerja Detail Pembayaran" display="To Payment Details" xr:uid="{00000000-0004-0000-0000-000001000000}"/>
  </hyperlinks>
  <printOptions horizontalCentered="1"/>
  <pageMargins left="0.7" right="0.7" top="0.75" bottom="0.75" header="0.3" footer="0.3"/>
  <pageSetup paperSize="9" scale="61"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defaultRowHeight="30" customHeight="1" x14ac:dyDescent="0.2"/>
  <cols>
    <col min="1" max="1" width="2.25" customWidth="1"/>
    <col min="2" max="2" width="29.75" customWidth="1"/>
    <col min="3" max="3" width="23" customWidth="1"/>
    <col min="4" max="4" width="13.625" customWidth="1"/>
    <col min="5" max="5" width="2.5" customWidth="1"/>
  </cols>
  <sheetData>
    <row r="1" spans="1:5" ht="48.75" customHeight="1" x14ac:dyDescent="0.2">
      <c r="A1" s="1"/>
      <c r="B1" s="24" t="s">
        <v>29</v>
      </c>
      <c r="C1" s="24"/>
      <c r="D1" s="24"/>
      <c r="E1" s="24"/>
    </row>
    <row r="2" spans="1:5" ht="30" customHeight="1" x14ac:dyDescent="0.2">
      <c r="A2" s="1"/>
      <c r="B2" s="11" t="s">
        <v>30</v>
      </c>
      <c r="C2" s="13"/>
      <c r="D2" s="19"/>
      <c r="E2" t="s">
        <v>12</v>
      </c>
    </row>
    <row r="3" spans="1:5" ht="30" customHeight="1" x14ac:dyDescent="0.2">
      <c r="A3" s="1"/>
      <c r="B3" s="9" t="s">
        <v>3</v>
      </c>
      <c r="C3" s="14" t="s">
        <v>31</v>
      </c>
      <c r="D3" s="10" t="s">
        <v>32</v>
      </c>
    </row>
    <row r="4" spans="1:5" ht="30" customHeight="1" x14ac:dyDescent="0.2">
      <c r="A4" s="1"/>
      <c r="B4" s="7" t="s">
        <v>4</v>
      </c>
      <c r="C4" s="4">
        <f ca="1">TODAY()-90</f>
        <v>43516</v>
      </c>
      <c r="D4" s="18">
        <v>15</v>
      </c>
    </row>
    <row r="5" spans="1:5" ht="30" customHeight="1" x14ac:dyDescent="0.2">
      <c r="A5" s="1"/>
      <c r="B5" s="7" t="s">
        <v>5</v>
      </c>
      <c r="C5" s="4">
        <f t="shared" ref="C5" ca="1" si="0">TODAY()-90</f>
        <v>43516</v>
      </c>
      <c r="D5" s="18">
        <v>30</v>
      </c>
    </row>
    <row r="6" spans="1:5" ht="30" customHeight="1" x14ac:dyDescent="0.2">
      <c r="A6" s="1"/>
      <c r="B6" s="7" t="s">
        <v>6</v>
      </c>
      <c r="C6" s="4">
        <f ca="1">TODAY()-60</f>
        <v>43546</v>
      </c>
      <c r="D6" s="18">
        <v>15</v>
      </c>
    </row>
    <row r="7" spans="1:5" ht="30" customHeight="1" x14ac:dyDescent="0.2">
      <c r="A7" s="1"/>
      <c r="B7" s="7" t="s">
        <v>4</v>
      </c>
      <c r="C7" s="4">
        <f t="shared" ref="C7:C10" ca="1" si="1">TODAY()-60</f>
        <v>43546</v>
      </c>
      <c r="D7" s="18">
        <v>15</v>
      </c>
    </row>
    <row r="8" spans="1:5" ht="30" customHeight="1" x14ac:dyDescent="0.2">
      <c r="A8" s="1"/>
      <c r="B8" s="7" t="s">
        <v>7</v>
      </c>
      <c r="C8" s="4">
        <f t="shared" ca="1" si="1"/>
        <v>43546</v>
      </c>
      <c r="D8" s="18">
        <v>15</v>
      </c>
    </row>
    <row r="9" spans="1:5" ht="30" customHeight="1" x14ac:dyDescent="0.2">
      <c r="A9" s="1"/>
      <c r="B9" s="7" t="s">
        <v>8</v>
      </c>
      <c r="C9" s="4">
        <f t="shared" ca="1" si="1"/>
        <v>43546</v>
      </c>
      <c r="D9" s="18">
        <v>15</v>
      </c>
    </row>
    <row r="10" spans="1:5" ht="30" customHeight="1" x14ac:dyDescent="0.2">
      <c r="A10" s="1"/>
      <c r="B10" s="7" t="s">
        <v>9</v>
      </c>
      <c r="C10" s="4">
        <f t="shared" ca="1" si="1"/>
        <v>43546</v>
      </c>
      <c r="D10" s="18">
        <v>15</v>
      </c>
    </row>
    <row r="11" spans="1:5" ht="30" customHeight="1" x14ac:dyDescent="0.2">
      <c r="A11" s="1"/>
      <c r="B11" s="7" t="s">
        <v>4</v>
      </c>
      <c r="C11" s="4">
        <f ca="1">TODAY()-30</f>
        <v>43576</v>
      </c>
      <c r="D11" s="18">
        <v>15</v>
      </c>
    </row>
    <row r="12" spans="1:5" ht="30" customHeight="1" x14ac:dyDescent="0.2">
      <c r="A12" s="1"/>
      <c r="B12" s="7" t="s">
        <v>7</v>
      </c>
      <c r="C12" s="4">
        <f t="shared" ref="C12:C16" ca="1" si="2">TODAY()-30</f>
        <v>43576</v>
      </c>
      <c r="D12" s="18">
        <v>15</v>
      </c>
    </row>
    <row r="13" spans="1:5" ht="30" customHeight="1" x14ac:dyDescent="0.2">
      <c r="A13" s="1"/>
      <c r="B13" s="7" t="s">
        <v>8</v>
      </c>
      <c r="C13" s="4">
        <f t="shared" ca="1" si="2"/>
        <v>43576</v>
      </c>
      <c r="D13" s="18">
        <v>15</v>
      </c>
    </row>
    <row r="14" spans="1:5" ht="30" customHeight="1" x14ac:dyDescent="0.2">
      <c r="A14" s="1"/>
      <c r="B14" s="7" t="s">
        <v>9</v>
      </c>
      <c r="C14" s="4">
        <f t="shared" ca="1" si="2"/>
        <v>43576</v>
      </c>
      <c r="D14" s="18">
        <v>15</v>
      </c>
    </row>
    <row r="15" spans="1:5" ht="30" customHeight="1" x14ac:dyDescent="0.2">
      <c r="A15" s="1"/>
      <c r="B15" s="7" t="s">
        <v>10</v>
      </c>
      <c r="C15" s="4">
        <f t="shared" ca="1" si="2"/>
        <v>43576</v>
      </c>
      <c r="D15" s="18">
        <v>15</v>
      </c>
    </row>
    <row r="16" spans="1:5" ht="30" customHeight="1" x14ac:dyDescent="0.2">
      <c r="A16" s="1"/>
      <c r="B16" s="7" t="s">
        <v>11</v>
      </c>
      <c r="C16" s="4">
        <f t="shared" ca="1" si="2"/>
        <v>43576</v>
      </c>
      <c r="D16" s="18">
        <v>15</v>
      </c>
    </row>
  </sheetData>
  <mergeCells count="1">
    <mergeCell ref="B1:E1"/>
  </mergeCells>
  <dataValidations count="6">
    <dataValidation allowBlank="1" showInputMessage="1" showErrorMessage="1" prompt="Masukkan Detail Pembayaran Iuran di tabel Detail Iuran dalam lembar kerja ini. Pilih sel B2 untuk menavigasi ke lembar kerja Pencatat Iuran" sqref="A1" xr:uid="{00000000-0002-0000-0100-000000000000}"/>
    <dataValidation allowBlank="1" showInputMessage="1" showErrorMessage="1" prompt="Judul lembar kerja ada dalam sel ini" sqref="B1:E1" xr:uid="{00000000-0002-0000-0100-000001000000}"/>
    <dataValidation allowBlank="1" showInputMessage="1" showErrorMessage="1" prompt="Masukkan Nama dalam kolom di bawah judul ini. Gunakan filter judul untuk menemukan entri tertentu" sqref="B3" xr:uid="{00000000-0002-0000-0100-000002000000}"/>
    <dataValidation allowBlank="1" showInputMessage="1" showErrorMessage="1" prompt="Masukkan Tanggal dalam kolom di bawah judul ini" sqref="C3" xr:uid="{00000000-0002-0000-0100-000003000000}"/>
    <dataValidation allowBlank="1" showInputMessage="1" showErrorMessage="1" prompt="Masukkan jumlah Dibayarkan dalam kolom di bawah judul ini" sqref="D3" xr:uid="{00000000-0002-0000-0100-000004000000}"/>
    <dataValidation allowBlank="1" showInputMessage="1" showErrorMessage="1" prompt="Tautan navigasi ke lembar kerja Pencatat Iuran. Pantau iuran anggota dan total jumlah yang dibayarkan di lembar kerja Pencatat Iuran" sqref="B2" xr:uid="{00000000-0002-0000-0100-000005000000}"/>
  </dataValidations>
  <hyperlinks>
    <hyperlink ref="B2" location="'Pencatat Iuran'!A1" tooltip="Pilih untuk menavigasi ke lembar kerja Pencatat Iuran"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Pencatat Iuran</vt:lpstr>
      <vt:lpstr>Detail Pembayaran Iuran</vt:lpstr>
      <vt:lpstr>IuranBulanan</vt:lpstr>
      <vt:lpstr>'Detail Pembayaran Iuran'!Print_Titles</vt:lpstr>
      <vt:lpstr>'Pencatat Iuran'!Print_Titles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2019-05-21T09:41:34Z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