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5"/>
  <workbookPr showInkAnnotation="0"/>
  <mc:AlternateContent xmlns:mc="http://schemas.openxmlformats.org/markup-compatibility/2006">
    <mc:Choice Requires="x15">
      <x15ac:absPath xmlns:x15ac="http://schemas.microsoft.com/office/spreadsheetml/2010/11/ac" url="\\sh-cn-1\PubMed\Templates\20190611_Accessibility_Excel_Q4_B15\04_PreDTP_Done\hu-HU\"/>
    </mc:Choice>
  </mc:AlternateContent>
  <xr:revisionPtr revIDLastSave="0" documentId="13_ncr:1_{4DC650A7-43E5-4050-9B38-FBA97E0D9F92}" xr6:coauthVersionLast="43" xr6:coauthVersionMax="43" xr10:uidLastSave="{00000000-0000-0000-0000-000000000000}"/>
  <bookViews>
    <workbookView xWindow="-120" yWindow="-120" windowWidth="19200" windowHeight="10320" xr2:uid="{00000000-000D-0000-FFFF-FFFF00000000}"/>
  </bookViews>
  <sheets>
    <sheet name="Otthoni ingóságok listája" sheetId="1" r:id="rId1"/>
    <sheet name="Szoba keresése" sheetId="2" r:id="rId2"/>
  </sheets>
  <definedNames>
    <definedName name="_xlnm._FilterDatabase" localSheetId="0" hidden="1">'Otthoni ingóságok listája'!$B$1:$L$9</definedName>
    <definedName name="_xlnm.Print_Titles" localSheetId="0">'Otthoni ingóságok listája'!$10:$10</definedName>
    <definedName name="_xlnm.Print_Titles" localSheetId="1">'Szoba keresése'!$3:$3</definedName>
    <definedName name="Oszlopcím1">Leltár[[#Headers],[Cikkszám]]</definedName>
    <definedName name="Oszlopcím2">SzobaKeresés[[#Headers],[Szoba/Terület]]</definedName>
    <definedName name="Slicer_Room__area">#N/A</definedName>
    <definedName name="SorcímRégió1..E2">'Otthoni ingóságok listája'!$B$2</definedName>
    <definedName name="SorcímRégió2..I2">'Otthoni ingóságok listája'!$G$2</definedName>
    <definedName name="SorcímRégió3..D8">'Otthoni ingóságok listája'!$C$3</definedName>
    <definedName name="SorcímRégió4..I8">'Otthoni ingóságok listája'!$H$3</definedName>
    <definedName name="SzobaLista">SzobaKeresés[]</definedName>
  </definedNames>
  <calcPr calcId="18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B15" i="1" l="1"/>
  <c r="B14" i="1"/>
  <c r="B13" i="1"/>
  <c r="B12" i="1"/>
  <c r="B11" i="1"/>
  <c r="G11" i="1" l="1"/>
  <c r="G12" i="1"/>
  <c r="G13" i="1"/>
  <c r="G14" i="1"/>
  <c r="G15" i="1"/>
  <c r="I2" i="1" l="1"/>
  <c r="I16" i="1" l="1"/>
  <c r="J16" i="1" l="1"/>
  <c r="E2" i="1" s="1"/>
</calcChain>
</file>

<file path=xl/sharedStrings.xml><?xml version="1.0" encoding="utf-8"?>
<sst xmlns="http://schemas.openxmlformats.org/spreadsheetml/2006/main" count="84" uniqueCount="74">
  <si>
    <t>Otthoni leltár</t>
  </si>
  <si>
    <t xml:space="preserve"> AZ ÖSSZES TÉTEL BECSÜLT ÉRTÉKE ÖSSZESEN:</t>
  </si>
  <si>
    <t>A személy ikonja ebben a cellában van</t>
  </si>
  <si>
    <t>A boríték ebben a cellában van</t>
  </si>
  <si>
    <t>A telefon ikonja ebben a cellában van</t>
  </si>
  <si>
    <t>A szeletelő a B9 – J9 cellában található. A készletkezelési lista szűréséhez jelöljön ki egy helyet a szeletelőből ebben a cellában. Ha több helyet szeretne kijelölni, nyomja le a CTRL billentyűt.</t>
  </si>
  <si>
    <t>Cikkszám</t>
  </si>
  <si>
    <t>NÉV:</t>
  </si>
  <si>
    <t>CÍM:</t>
  </si>
  <si>
    <t>TELEFONSZÁM:</t>
  </si>
  <si>
    <t>Szoba/terület</t>
  </si>
  <si>
    <t>Nappali</t>
  </si>
  <si>
    <t>Otthoni munkavégzés</t>
  </si>
  <si>
    <t>Ebédlő</t>
  </si>
  <si>
    <t>Családi szoba</t>
  </si>
  <si>
    <t>Tartalom lista</t>
  </si>
  <si>
    <t>Adja meg itt a nevét</t>
  </si>
  <si>
    <t>Adja meg itt a címét</t>
  </si>
  <si>
    <t>Adja meg itt a telefonszámát</t>
  </si>
  <si>
    <t>Tétel/leírás</t>
  </si>
  <si>
    <t>1. tétel</t>
  </si>
  <si>
    <t>2. tétel</t>
  </si>
  <si>
    <t>3. tétel</t>
  </si>
  <si>
    <t>4. tétel</t>
  </si>
  <si>
    <t>5. tétel</t>
  </si>
  <si>
    <t>Gyártmány/típus</t>
  </si>
  <si>
    <t>1. gyártó</t>
  </si>
  <si>
    <t>2. gyártó</t>
  </si>
  <si>
    <t>3. gyártó</t>
  </si>
  <si>
    <t>4. gyártó</t>
  </si>
  <si>
    <t>5. gyártó</t>
  </si>
  <si>
    <t>Sorozatszám/
Azonosítószám</t>
  </si>
  <si>
    <t>33XCBH3</t>
  </si>
  <si>
    <t>55-678B</t>
  </si>
  <si>
    <t>7865SS-J3</t>
  </si>
  <si>
    <t>768087</t>
  </si>
  <si>
    <t>80-JBNR</t>
  </si>
  <si>
    <t>KÉSZLET DÁTUM:</t>
  </si>
  <si>
    <t>Dátum
Megvásárolva</t>
  </si>
  <si>
    <t>Biztosítótársaság:</t>
  </si>
  <si>
    <t>Biztosítótársaság telefonszáma:</t>
  </si>
  <si>
    <t>A biztosítótársaság kötvényszáma:</t>
  </si>
  <si>
    <t>Biztosítási ügynök:</t>
  </si>
  <si>
    <t>Biztosítási ügynök telefonszáma:</t>
  </si>
  <si>
    <t>Biztosítási ügynök címe:</t>
  </si>
  <si>
    <t>Vásárlás helye</t>
  </si>
  <si>
    <t>Online</t>
  </si>
  <si>
    <t>Számítógép-áruház</t>
  </si>
  <si>
    <t>Bútor áruház</t>
  </si>
  <si>
    <t>Adja meg a biztosítótársaság nevét</t>
  </si>
  <si>
    <t>Adja meg a biztosítótársaság telefonszámát</t>
  </si>
  <si>
    <t>Adja meg a biztosítási kötvény számát</t>
  </si>
  <si>
    <t>Adja meg a biztosítási ügynök nevét</t>
  </si>
  <si>
    <t>Adja meg a biztosítási ügynök telefonszámát.</t>
  </si>
  <si>
    <t>Adja meg a biztosítási ügynök címét</t>
  </si>
  <si>
    <t>Vásárlás
ár</t>
  </si>
  <si>
    <t>Becsült
aktuális érték</t>
  </si>
  <si>
    <t>Megjegyzések</t>
  </si>
  <si>
    <t>A ház ikonja ebben a cellában van</t>
  </si>
  <si>
    <t>Fénykép?</t>
  </si>
  <si>
    <t>Igen</t>
  </si>
  <si>
    <t>Nem</t>
  </si>
  <si>
    <t>Szoba keresése</t>
  </si>
  <si>
    <t>A lista bejegyzéseinek módosítása és hozzáadása. Egyszerűen írjon felül egy meglévő bejegyzést, vagy adjon hozzá egy újat közvetlenül a táblázat utolsó sora alá.</t>
  </si>
  <si>
    <t>Szoba/Terület</t>
  </si>
  <si>
    <t>Alagsor</t>
  </si>
  <si>
    <t>1. hálószoba</t>
  </si>
  <si>
    <t>2. hálószoba</t>
  </si>
  <si>
    <t>3. hálószoba</t>
  </si>
  <si>
    <t>4. hálószoba</t>
  </si>
  <si>
    <t>Garázs</t>
  </si>
  <si>
    <t>Konyha</t>
  </si>
  <si>
    <t>Nagy hálószoba</t>
  </si>
  <si>
    <t>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</si>
</sst>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Ft&quot;;\-#,##0.00\ &quot;Ft&quot;"/>
    <numFmt numFmtId="164" formatCode="[&lt;=9999999]###\-####;\(###\)\ ###\-####"/>
    <numFmt numFmtId="165" formatCode="0_ ;\-0\ 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2" tint="-0.499984740745262"/>
      <name val="Corbel"/>
      <family val="2"/>
      <scheme val="maj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8" fillId="2" borderId="2" applyAlignment="0">
      <alignment horizontal="left" vertical="center" indent="1"/>
    </xf>
    <xf numFmtId="0" fontId="8" fillId="2" borderId="2">
      <alignment horizontal="right" vertical="center"/>
    </xf>
    <xf numFmtId="0" fontId="9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11" fillId="0" borderId="0" applyFill="0" applyBorder="0">
      <alignment vertical="center" wrapText="1"/>
    </xf>
    <xf numFmtId="0" fontId="9" fillId="0" borderId="0">
      <alignment horizontal="right" vertical="center" indent="1"/>
    </xf>
    <xf numFmtId="165" fontId="6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6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7" fillId="0" borderId="0">
      <alignment horizontal="left" vertical="center"/>
    </xf>
    <xf numFmtId="14" fontId="4" fillId="0" borderId="0" applyFill="0" applyBorder="0" applyAlignment="0">
      <alignment horizontal="right" vertical="center"/>
    </xf>
    <xf numFmtId="164" fontId="6" fillId="0" borderId="0" applyFont="0" applyFill="0" applyBorder="0" applyAlignment="0">
      <alignment wrapText="1"/>
    </xf>
    <xf numFmtId="14" fontId="6" fillId="0" borderId="0" applyFont="0" applyFill="0" applyBorder="0">
      <alignment horizontal="center" vertical="center" wrapText="1"/>
    </xf>
    <xf numFmtId="49" fontId="6" fillId="0" borderId="0" applyFont="0" applyFill="0" applyBorder="0">
      <alignment horizontal="center" vertical="center" wrapText="1"/>
    </xf>
    <xf numFmtId="0" fontId="3" fillId="2" borderId="0">
      <alignment horizontal="left" vertical="center" wrapText="1"/>
    </xf>
    <xf numFmtId="0" fontId="10" fillId="4" borderId="0" applyBorder="0">
      <alignment horizontal="center" vertical="center"/>
    </xf>
    <xf numFmtId="0" fontId="10" fillId="0" borderId="0">
      <alignment vertical="center" wrapText="1"/>
    </xf>
  </cellStyleXfs>
  <cellXfs count="30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5" fillId="0" borderId="0" xfId="0" applyFont="1" applyFill="1" applyBorder="1">
      <alignment horizontal="left" vertical="center" wrapText="1" indent="1"/>
    </xf>
    <xf numFmtId="0" fontId="7" fillId="0" borderId="0" xfId="11">
      <alignment horizontal="left" vertical="center"/>
    </xf>
    <xf numFmtId="0" fontId="9" fillId="0" borderId="0" xfId="6">
      <alignment horizontal="right" vertical="center" indent="1"/>
    </xf>
    <xf numFmtId="0" fontId="0" fillId="0" borderId="0" xfId="0" applyFill="1">
      <alignment horizontal="left" vertical="center" wrapText="1" indent="1"/>
    </xf>
    <xf numFmtId="0" fontId="3" fillId="2" borderId="0" xfId="16">
      <alignment horizontal="left" vertical="center" wrapText="1"/>
    </xf>
    <xf numFmtId="0" fontId="0" fillId="0" borderId="0" xfId="0" applyNumberFormat="1" applyFont="1" applyFill="1" applyBorder="1">
      <alignment horizontal="left" vertical="center" wrapText="1" indent="1"/>
    </xf>
    <xf numFmtId="0" fontId="8" fillId="2" borderId="2" xfId="1">
      <alignment horizontal="left" vertical="center" indent="1"/>
    </xf>
    <xf numFmtId="7" fontId="4" fillId="2" borderId="2" xfId="8" applyBorder="1">
      <alignment horizontal="right" vertical="center"/>
    </xf>
    <xf numFmtId="0" fontId="11" fillId="0" borderId="0" xfId="5">
      <alignment vertical="center" wrapText="1"/>
    </xf>
    <xf numFmtId="14" fontId="4" fillId="2" borderId="2" xfId="12" applyFill="1" applyBorder="1" applyAlignment="1">
      <alignment horizontal="left" vertical="center" indent="1"/>
    </xf>
    <xf numFmtId="0" fontId="10" fillId="0" borderId="0" xfId="18">
      <alignment vertical="center" wrapText="1"/>
    </xf>
    <xf numFmtId="165" fontId="0" fillId="0" borderId="0" xfId="7" applyFont="1">
      <alignment horizontal="center" vertical="center"/>
    </xf>
    <xf numFmtId="49" fontId="0" fillId="0" borderId="0" xfId="15" applyFont="1">
      <alignment horizontal="center" vertical="center" wrapText="1"/>
    </xf>
    <xf numFmtId="14" fontId="0" fillId="0" borderId="0" xfId="14" applyFont="1">
      <alignment horizontal="center" vertical="center" wrapText="1"/>
    </xf>
    <xf numFmtId="7" fontId="0" fillId="0" borderId="0" xfId="9" applyFont="1">
      <alignment horizontal="right" vertical="center" indent="1"/>
    </xf>
    <xf numFmtId="0" fontId="10" fillId="0" borderId="0" xfId="17" applyFill="1">
      <alignment horizontal="center" vertical="center"/>
    </xf>
    <xf numFmtId="7" fontId="0" fillId="0" borderId="0" xfId="0" applyNumberFormat="1" applyFont="1" applyFill="1" applyBorder="1" applyAlignment="1">
      <alignment horizontal="right" vertical="center" indent="1"/>
    </xf>
    <xf numFmtId="0" fontId="10" fillId="0" borderId="0" xfId="18">
      <alignment vertical="center" wrapText="1"/>
    </xf>
    <xf numFmtId="0" fontId="11" fillId="0" borderId="0" xfId="5">
      <alignment vertical="center" wrapText="1"/>
    </xf>
    <xf numFmtId="0" fontId="8" fillId="2" borderId="2" xfId="1">
      <alignment horizontal="left" vertical="center" indent="1"/>
    </xf>
    <xf numFmtId="0" fontId="8" fillId="2" borderId="2" xfId="2">
      <alignment horizontal="right" vertical="center"/>
    </xf>
    <xf numFmtId="0" fontId="9" fillId="3" borderId="2" xfId="3">
      <alignment horizontal="left" vertical="center" indent="1"/>
    </xf>
    <xf numFmtId="0" fontId="3" fillId="3" borderId="2" xfId="10">
      <alignment horizontal="left" vertical="center" wrapText="1" indent="1"/>
    </xf>
    <xf numFmtId="164" fontId="3" fillId="3" borderId="2" xfId="13" applyFont="1" applyFill="1" applyBorder="1" applyAlignment="1">
      <alignment horizontal="left" vertical="center" wrapText="1" indent="1"/>
    </xf>
    <xf numFmtId="0" fontId="3" fillId="3" borderId="3" xfId="10" applyBorder="1">
      <alignment horizontal="left" vertical="center" wrapText="1" indent="1"/>
    </xf>
  </cellXfs>
  <cellStyles count="19">
    <cellStyle name="Bevitel" xfId="10" builtinId="20" customBuiltin="1"/>
    <cellStyle name="Cím" xfId="5" builtinId="15" customBuiltin="1"/>
    <cellStyle name="Cím 2" xfId="11" xr:uid="{00000000-0005-0000-0000-000011000000}"/>
    <cellStyle name="Címsor 1" xfId="1" builtinId="16" customBuiltin="1"/>
    <cellStyle name="Címsor 2" xfId="2" builtinId="17" customBuiltin="1"/>
    <cellStyle name="Címsor 3" xfId="3" builtinId="18" customBuiltin="1"/>
    <cellStyle name="Címsor 4" xfId="6" builtinId="19" customBuiltin="1"/>
    <cellStyle name="Dátum" xfId="14" xr:uid="{00000000-0005-0000-0000-000003000000}"/>
    <cellStyle name="Elemtáblázat címsora" xfId="17" xr:uid="{00000000-0005-0000-0000-00000B000000}"/>
    <cellStyle name="Ezres" xfId="7" builtinId="3" customBuiltin="1"/>
    <cellStyle name="Jegyzet" xfId="16" builtinId="10" customBuiltin="1"/>
    <cellStyle name="Készlet dátum" xfId="12" xr:uid="{00000000-0005-0000-0000-00000A000000}"/>
    <cellStyle name="Normál" xfId="0" builtinId="0" customBuiltin="1"/>
    <cellStyle name="Összesen" xfId="4" builtinId="25" customBuiltin="1"/>
    <cellStyle name="Pénznem" xfId="8" builtinId="4" customBuiltin="1"/>
    <cellStyle name="Pénznem [0]" xfId="9" builtinId="7" customBuiltin="1"/>
    <cellStyle name="Rejtett szöveg" xfId="18" xr:uid="{00000000-0005-0000-0000-000008000000}"/>
    <cellStyle name="Sorszám" xfId="15" xr:uid="{00000000-0005-0000-0000-00000F000000}"/>
    <cellStyle name="Telefonszám" xfId="13" xr:uid="{00000000-0005-0000-0000-00000E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1" formatCode="#,##0.00\ &quot;Ft&quot;;\-#,##0.00\ &quot;Ft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>
        <left/>
        <right/>
        <top/>
        <bottom/>
        <vertical/>
        <horizontal/>
      </border>
    </dxf>
  </dxfs>
  <tableStyles count="3" defaultTableStyle="TableStyleMedium2" defaultPivotStyle="PivotStyleLight16">
    <tableStyle name="Home Inventory Slicer" pivot="0" table="0" count="10" xr9:uid="{27AFDA56-6FD5-4AAE-B6AE-BB9DEDE0B0F7}">
      <tableStyleElement type="wholeTable" dxfId="21"/>
      <tableStyleElement type="headerRow" dxfId="20"/>
    </tableStyle>
    <tableStyle name="Otthoni leltár" pivot="0" count="7" xr9:uid="{00000000-0011-0000-FFFF-FFFF00000000}">
      <tableStyleElement type="wholeTable" dxfId="19"/>
      <tableStyleElement type="headerRow" dxfId="18"/>
      <tableStyleElement type="totalRow" dxfId="17"/>
      <tableStyleElement type="lastColumn" dxfId="16"/>
      <tableStyleElement type="firstRowStripe" dxfId="15"/>
      <tableStyleElement type="firstColumnStripe" dxfId="14"/>
      <tableStyleElement type="firstTotalCell" dxfId="13"/>
    </tableStyle>
    <tableStyle name="Otthoni leltár szeletelő" pivot="0" table="0" count="2" xr9:uid="{00000000-0011-0000-FFFF-FFFF01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28282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/>
            </patternFill>
          </fill>
          <border>
            <left/>
            <right/>
            <top/>
            <bottom/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5117038483843"/>
              <bgColor theme="0" tint="-0.14996795556505021"/>
            </patternFill>
          </fill>
          <border>
            <left style="thin">
              <color theme="2" tint="-0.499984740745262"/>
            </left>
            <right style="thin">
              <color theme="2" tint="-0.499984740745262"/>
            </right>
            <top style="thin">
              <color theme="2" tint="-0.499984740745262"/>
            </top>
            <bottom style="thin">
              <color theme="2" tint="-0.499984740745262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5" tint="0.39994506668294322"/>
            </patternFill>
          </fill>
          <border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885831</xdr:colOff>
      <xdr:row>4</xdr:row>
      <xdr:rowOff>76199</xdr:rowOff>
    </xdr:from>
    <xdr:to>
      <xdr:col>1</xdr:col>
      <xdr:colOff>1197061</xdr:colOff>
      <xdr:row>5</xdr:row>
      <xdr:rowOff>112482</xdr:rowOff>
    </xdr:to>
    <xdr:grpSp>
      <xdr:nvGrpSpPr>
        <xdr:cNvPr id="19" name="Boríték ikon csoport" descr="Boríték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1066806" y="173354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Szabadkézi sokszög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Szabadkézi sokszög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928874</xdr:colOff>
      <xdr:row>2</xdr:row>
      <xdr:rowOff>66675</xdr:rowOff>
    </xdr:from>
    <xdr:to>
      <xdr:col>1</xdr:col>
      <xdr:colOff>1154018</xdr:colOff>
      <xdr:row>3</xdr:row>
      <xdr:rowOff>155933</xdr:rowOff>
    </xdr:to>
    <xdr:sp macro="" textlink="">
      <xdr:nvSpPr>
        <xdr:cNvPr id="22" name="Személy ikon" descr="Személy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1109849" y="126682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892448</xdr:colOff>
      <xdr:row>6</xdr:row>
      <xdr:rowOff>114300</xdr:rowOff>
    </xdr:from>
    <xdr:to>
      <xdr:col>1</xdr:col>
      <xdr:colOff>1190444</xdr:colOff>
      <xdr:row>7</xdr:row>
      <xdr:rowOff>130721</xdr:rowOff>
    </xdr:to>
    <xdr:grpSp>
      <xdr:nvGrpSpPr>
        <xdr:cNvPr id="23" name="Telefon ikoncsoport" descr="Telefon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1073423" y="222885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Szabadkézi sokszög 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Szabadkézi sokszög 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Szabadkézi sokszög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109538</xdr:colOff>
      <xdr:row>0</xdr:row>
      <xdr:rowOff>200031</xdr:rowOff>
    </xdr:from>
    <xdr:to>
      <xdr:col>11</xdr:col>
      <xdr:colOff>493298</xdr:colOff>
      <xdr:row>0</xdr:row>
      <xdr:rowOff>546170</xdr:rowOff>
    </xdr:to>
    <xdr:sp macro="" textlink="">
      <xdr:nvSpPr>
        <xdr:cNvPr id="29" name="Ház ikon" descr="Ház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EditPoints="1"/>
        </xdr:cNvSpPr>
      </xdr:nvSpPr>
      <xdr:spPr bwMode="auto">
        <a:xfrm>
          <a:off x="13873163" y="200031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31750</xdr:colOff>
      <xdr:row>8</xdr:row>
      <xdr:rowOff>57150</xdr:rowOff>
    </xdr:from>
    <xdr:to>
      <xdr:col>8</xdr:col>
      <xdr:colOff>285750</xdr:colOff>
      <xdr:row>8</xdr:row>
      <xdr:rowOff>847725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Szoba/terület" descr="Szoba/terület szeletelő: elemek szűrése szoba/terület szerint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zoba/terüle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725" y="2628900"/>
              <a:ext cx="12131675" cy="790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hu" sz="1100"/>
                <a:t>Ez az alakzat egy táblázatszeletelőt jelöl. A táblázatszeletelők csak az Excel újabb verzióiban használhatók.
Ha az alakzatot az Excel egy régebbi verziójában módosították, vagy ha a munkafüzetet az Excel 2007-es vagy korábbi verziójában mentették, a szeletelő nem használható.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oom__area" xr10:uid="{00000000-0013-0000-FFFF-FFFF01000000}" sourceName="Szoba/terület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zoba/terület" xr10:uid="{00000000-0014-0000-FFFF-FFFF01000000}" cache="Slicer_Room__area" caption="A leltár szűréséhez válasszon egy helyiséget alább. Ha több helyiséget szeretne kijelölni, tartsa lenyomva a Ctrl billentyűt." columnCount="6" style="Home Inventory Slicer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ltár" displayName="Leltár" ref="B10:L16" totalsRowCount="1">
  <autoFilter ref="B10:L15" xr:uid="{00000000-0009-0000-0100-000001000000}"/>
  <tableColumns count="11">
    <tableColumn id="21" xr3:uid="{00000000-0010-0000-0000-000015000000}" name="Cikkszám" totalsRowLabel="Összeg" totalsRowDxfId="10" dataCellStyle="Ezres">
      <calculatedColumnFormula>ROW($A1)</calculatedColumnFormula>
    </tableColumn>
    <tableColumn id="3" xr3:uid="{00000000-0010-0000-0000-000003000000}" name="Szoba/terület" totalsRowFunction="custom" totalsRowDxfId="9" dataCellStyle="Normál">
      <totalsRowFormula>"KÉSZLETCIKKEK: "&amp;SUBTOTAL(103,Leltár[Szoba/terület])</totalsRowFormula>
    </tableColumn>
    <tableColumn id="4" xr3:uid="{00000000-0010-0000-0000-000004000000}" name="Tétel/leírás" totalsRowDxfId="8" dataCellStyle="Normál"/>
    <tableColumn id="5" xr3:uid="{00000000-0010-0000-0000-000005000000}" name="Gyártmány/típus" totalsRowDxfId="7" dataCellStyle="Normál"/>
    <tableColumn id="6" xr3:uid="{00000000-0010-0000-0000-000006000000}" name="Sorozatszám/_x000a_Azonosítószám" totalsRowDxfId="6" dataCellStyle="Sorszám"/>
    <tableColumn id="7" xr3:uid="{00000000-0010-0000-0000-000007000000}" name="Dátum_x000a_Megvásárolva" totalsRowDxfId="5" dataCellStyle="Dátum"/>
    <tableColumn id="8" xr3:uid="{00000000-0010-0000-0000-000008000000}" name="Vásárlás helye" totalsRowDxfId="4" dataCellStyle="Normál"/>
    <tableColumn id="9" xr3:uid="{00000000-0010-0000-0000-000009000000}" name="Vásárlás_x000a_ár" totalsRowFunction="sum" totalsRowDxfId="3"/>
    <tableColumn id="10" xr3:uid="{00000000-0010-0000-0000-00000A000000}" name="Becsült_x000a_aktuális érték" totalsRowFunction="sum" totalsRowDxfId="2" dataCellStyle="Pénznem [0]"/>
    <tableColumn id="13" xr3:uid="{00000000-0010-0000-0000-00000D000000}" name="Megjegyzések" totalsRowDxfId="1" dataCellStyle="Normál"/>
    <tableColumn id="14" xr3:uid="{00000000-0010-0000-0000-00000E000000}" name="Fénykép?" totalsRowDxfId="0" dataCellStyle="Normál"/>
  </tableColumns>
  <tableStyleInfo name="Otthoni leltár" showFirstColumn="1" showLastColumn="0" showRowStripes="1" showColumnStripes="0"/>
  <extLst>
    <ext xmlns:x14="http://schemas.microsoft.com/office/spreadsheetml/2009/9/main" uri="{504A1905-F514-4f6f-8877-14C23A59335A}">
      <x14:table altTextSummary="A háztartások leltári tételeinek listája, például a tételszám (számított mező), a szoba/terület, a tétel adatai, a vásárlás adatai, a becsült aktuális érték, a jegyzetek és a fénykép (igen/nem mező)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zobaKeresés" displayName="SzobaKeresés" ref="B3:B15" totalsRowShown="0" dataCellStyle="Normál">
  <autoFilter ref="B3:B15" xr:uid="{00000000-0009-0000-0100-000002000000}"/>
  <sortState ref="B4:B15">
    <sortCondition ref="B3:B15"/>
  </sortState>
  <tableColumns count="1">
    <tableColumn id="1" xr3:uid="{00000000-0010-0000-0100-000001000000}" name="Szoba/Terület" dataCellStyle="Normál"/>
  </tableColumns>
  <tableStyleInfo name="Otthoni leltár" showFirstColumn="0" showLastColumn="0" showRowStripes="1" showColumnStripes="0"/>
  <extLst>
    <ext xmlns:x14="http://schemas.microsoft.com/office/spreadsheetml/2009/9/main" uri="{504A1905-F514-4f6f-8877-14C23A59335A}">
      <x14:table altTextSummary="A lakás szobáinak vagy területeinek listája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16"/>
  <sheetViews>
    <sheetView showGridLines="0" tabSelected="1" zoomScaleNormal="100" workbookViewId="0"/>
  </sheetViews>
  <sheetFormatPr defaultRowHeight="30" customHeight="1" x14ac:dyDescent="0.25"/>
  <cols>
    <col min="1" max="1" width="2.7109375" style="8" customWidth="1"/>
    <col min="2" max="2" width="32.28515625" style="2" customWidth="1"/>
    <col min="3" max="3" width="24.7109375" style="2" customWidth="1"/>
    <col min="4" max="4" width="29.42578125" style="2" customWidth="1"/>
    <col min="5" max="5" width="24.7109375" style="2" customWidth="1"/>
    <col min="6" max="6" width="25.140625" style="2" bestFit="1" customWidth="1"/>
    <col min="7" max="7" width="17.140625" style="2" customWidth="1"/>
    <col min="8" max="8" width="24.7109375" style="2" customWidth="1"/>
    <col min="9" max="10" width="18.5703125" style="2" customWidth="1"/>
    <col min="11" max="11" width="24.7109375" style="2" customWidth="1"/>
    <col min="12" max="12" width="13.85546875" style="1" customWidth="1"/>
    <col min="13" max="13" width="2.7109375" customWidth="1"/>
  </cols>
  <sheetData>
    <row r="1" spans="1:12" ht="65.099999999999994" customHeight="1" x14ac:dyDescent="0.25">
      <c r="A1" s="4"/>
      <c r="B1" s="23" t="s">
        <v>0</v>
      </c>
      <c r="C1" s="23"/>
      <c r="D1" s="6" t="s">
        <v>15</v>
      </c>
      <c r="E1" s="4"/>
      <c r="F1" s="4"/>
      <c r="G1" s="4"/>
      <c r="H1" s="4"/>
      <c r="I1" s="4"/>
      <c r="J1" s="4"/>
      <c r="K1" s="4"/>
      <c r="L1" s="15" t="s">
        <v>58</v>
      </c>
    </row>
    <row r="2" spans="1:12" ht="30" customHeight="1" thickBot="1" x14ac:dyDescent="0.3">
      <c r="A2" s="4"/>
      <c r="B2" s="24" t="s">
        <v>1</v>
      </c>
      <c r="C2" s="24"/>
      <c r="D2" s="24"/>
      <c r="E2" s="12">
        <f>SUM(Leltár[[#Totals],[Becsült
aktuális érték]])</f>
        <v>4040</v>
      </c>
      <c r="F2" s="11"/>
      <c r="G2" s="25" t="s">
        <v>37</v>
      </c>
      <c r="H2" s="25"/>
      <c r="I2" s="14">
        <f ca="1">TODAY()-35</f>
        <v>43602</v>
      </c>
      <c r="J2" s="11"/>
      <c r="K2" s="11"/>
      <c r="L2" s="11"/>
    </row>
    <row r="3" spans="1:12" ht="18" customHeight="1" thickTop="1" thickBot="1" x14ac:dyDescent="0.3">
      <c r="A3" s="4"/>
      <c r="B3" s="22" t="s">
        <v>2</v>
      </c>
      <c r="C3" s="26" t="s">
        <v>7</v>
      </c>
      <c r="D3" s="27" t="s">
        <v>16</v>
      </c>
      <c r="E3" s="27"/>
      <c r="F3" s="27"/>
      <c r="G3" s="4"/>
      <c r="H3" s="7" t="s">
        <v>39</v>
      </c>
      <c r="I3" s="27" t="s">
        <v>49</v>
      </c>
      <c r="J3" s="27"/>
      <c r="K3" s="27"/>
      <c r="L3" s="4"/>
    </row>
    <row r="4" spans="1:12" ht="18" customHeight="1" thickTop="1" thickBot="1" x14ac:dyDescent="0.3">
      <c r="A4" s="4"/>
      <c r="B4" s="22"/>
      <c r="C4" s="26"/>
      <c r="D4" s="27"/>
      <c r="E4" s="27"/>
      <c r="F4" s="27"/>
      <c r="G4" s="4"/>
      <c r="H4" s="7" t="s">
        <v>40</v>
      </c>
      <c r="I4" s="28" t="s">
        <v>50</v>
      </c>
      <c r="J4" s="28"/>
      <c r="K4" s="28"/>
      <c r="L4" s="4"/>
    </row>
    <row r="5" spans="1:12" ht="18" customHeight="1" thickTop="1" thickBot="1" x14ac:dyDescent="0.3">
      <c r="A5" s="4"/>
      <c r="B5" s="22" t="s">
        <v>3</v>
      </c>
      <c r="C5" s="26" t="s">
        <v>8</v>
      </c>
      <c r="D5" s="27" t="s">
        <v>17</v>
      </c>
      <c r="E5" s="27"/>
      <c r="F5" s="27"/>
      <c r="G5" s="4"/>
      <c r="H5" s="7" t="s">
        <v>41</v>
      </c>
      <c r="I5" s="27" t="s">
        <v>51</v>
      </c>
      <c r="J5" s="27"/>
      <c r="K5" s="27"/>
      <c r="L5" s="3"/>
    </row>
    <row r="6" spans="1:12" ht="18" customHeight="1" thickTop="1" thickBot="1" x14ac:dyDescent="0.3">
      <c r="A6" s="4"/>
      <c r="B6" s="22"/>
      <c r="C6" s="26"/>
      <c r="D6" s="27"/>
      <c r="E6" s="27"/>
      <c r="F6" s="27"/>
      <c r="G6" s="4"/>
      <c r="H6" s="7" t="s">
        <v>42</v>
      </c>
      <c r="I6" s="27" t="s">
        <v>52</v>
      </c>
      <c r="J6" s="27"/>
      <c r="K6" s="27"/>
      <c r="L6" s="5"/>
    </row>
    <row r="7" spans="1:12" ht="18" customHeight="1" thickTop="1" thickBot="1" x14ac:dyDescent="0.3">
      <c r="A7" s="4"/>
      <c r="B7" s="22" t="s">
        <v>4</v>
      </c>
      <c r="C7" s="26" t="s">
        <v>9</v>
      </c>
      <c r="D7" s="28" t="s">
        <v>18</v>
      </c>
      <c r="E7" s="28"/>
      <c r="F7" s="28"/>
      <c r="G7" s="4"/>
      <c r="H7" s="7" t="s">
        <v>43</v>
      </c>
      <c r="I7" s="28" t="s">
        <v>53</v>
      </c>
      <c r="J7" s="28"/>
      <c r="K7" s="28"/>
      <c r="L7" s="3"/>
    </row>
    <row r="8" spans="1:12" ht="18" customHeight="1" thickTop="1" thickBot="1" x14ac:dyDescent="0.3">
      <c r="A8" s="4"/>
      <c r="B8" s="22"/>
      <c r="C8" s="26"/>
      <c r="D8" s="28"/>
      <c r="E8" s="28"/>
      <c r="F8" s="28"/>
      <c r="G8" s="4"/>
      <c r="H8" s="7" t="s">
        <v>44</v>
      </c>
      <c r="I8" s="29" t="s">
        <v>54</v>
      </c>
      <c r="J8" s="29"/>
      <c r="K8" s="29"/>
      <c r="L8" s="3"/>
    </row>
    <row r="9" spans="1:12" ht="69" customHeight="1" thickTop="1" x14ac:dyDescent="0.25">
      <c r="A9" s="4"/>
      <c r="B9" s="15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0" customHeight="1" x14ac:dyDescent="0.25">
      <c r="B10" s="20" t="s">
        <v>6</v>
      </c>
      <c r="C10" t="s">
        <v>10</v>
      </c>
      <c r="D10" t="s">
        <v>19</v>
      </c>
      <c r="E10" t="s">
        <v>25</v>
      </c>
      <c r="F10" t="s">
        <v>31</v>
      </c>
      <c r="G10" t="s">
        <v>38</v>
      </c>
      <c r="H10" t="s">
        <v>45</v>
      </c>
      <c r="I10" t="s">
        <v>55</v>
      </c>
      <c r="J10" t="s">
        <v>56</v>
      </c>
      <c r="K10" t="s">
        <v>57</v>
      </c>
      <c r="L10" t="s">
        <v>59</v>
      </c>
    </row>
    <row r="11" spans="1:12" ht="30" customHeight="1" x14ac:dyDescent="0.25">
      <c r="B11" s="16">
        <f>ROW($A1)</f>
        <v>1</v>
      </c>
      <c r="C11" t="s">
        <v>11</v>
      </c>
      <c r="D11" t="s">
        <v>20</v>
      </c>
      <c r="E11" t="s">
        <v>26</v>
      </c>
      <c r="F11" s="17" t="s">
        <v>32</v>
      </c>
      <c r="G11" s="18">
        <f ca="1">TODAY()-120</f>
        <v>43517</v>
      </c>
      <c r="H11" t="s">
        <v>46</v>
      </c>
      <c r="I11" s="19">
        <v>2000</v>
      </c>
      <c r="J11" s="19">
        <v>2000</v>
      </c>
      <c r="K11"/>
      <c r="L11" t="s">
        <v>60</v>
      </c>
    </row>
    <row r="12" spans="1:12" ht="30" customHeight="1" x14ac:dyDescent="0.25">
      <c r="B12" s="16">
        <f t="shared" ref="B12:B15" si="0">ROW($A2)</f>
        <v>2</v>
      </c>
      <c r="C12" t="s">
        <v>12</v>
      </c>
      <c r="D12" t="s">
        <v>21</v>
      </c>
      <c r="E12" t="s">
        <v>27</v>
      </c>
      <c r="F12" s="17" t="s">
        <v>33</v>
      </c>
      <c r="G12" s="18">
        <f ca="1">TODAY()-90</f>
        <v>43547</v>
      </c>
      <c r="H12" t="s">
        <v>47</v>
      </c>
      <c r="I12" s="19">
        <v>1500</v>
      </c>
      <c r="J12" s="19">
        <v>1000</v>
      </c>
      <c r="K12"/>
      <c r="L12" t="s">
        <v>61</v>
      </c>
    </row>
    <row r="13" spans="1:12" ht="30" customHeight="1" x14ac:dyDescent="0.25">
      <c r="A13"/>
      <c r="B13" s="16">
        <f t="shared" si="0"/>
        <v>3</v>
      </c>
      <c r="C13" t="s">
        <v>11</v>
      </c>
      <c r="D13" t="s">
        <v>22</v>
      </c>
      <c r="E13" t="s">
        <v>28</v>
      </c>
      <c r="F13" s="17" t="s">
        <v>34</v>
      </c>
      <c r="G13" s="18">
        <f ca="1">TODAY()-60</f>
        <v>43577</v>
      </c>
      <c r="H13" t="s">
        <v>48</v>
      </c>
      <c r="I13" s="19">
        <v>560</v>
      </c>
      <c r="J13" s="19">
        <v>550</v>
      </c>
      <c r="K13"/>
      <c r="L13" t="s">
        <v>61</v>
      </c>
    </row>
    <row r="14" spans="1:12" ht="30" customHeight="1" x14ac:dyDescent="0.25">
      <c r="B14" s="16">
        <f t="shared" si="0"/>
        <v>4</v>
      </c>
      <c r="C14" t="s">
        <v>13</v>
      </c>
      <c r="D14" t="s">
        <v>23</v>
      </c>
      <c r="E14" t="s">
        <v>29</v>
      </c>
      <c r="F14" s="17" t="s">
        <v>35</v>
      </c>
      <c r="G14" s="18">
        <f ca="1">TODAY()-30</f>
        <v>43607</v>
      </c>
      <c r="H14" t="s">
        <v>46</v>
      </c>
      <c r="I14" s="19">
        <v>240</v>
      </c>
      <c r="J14" s="19">
        <v>200</v>
      </c>
      <c r="K14"/>
      <c r="L14" t="s">
        <v>60</v>
      </c>
    </row>
    <row r="15" spans="1:12" ht="30" customHeight="1" x14ac:dyDescent="0.25">
      <c r="B15" s="16">
        <f t="shared" si="0"/>
        <v>5</v>
      </c>
      <c r="C15" t="s">
        <v>14</v>
      </c>
      <c r="D15" t="s">
        <v>24</v>
      </c>
      <c r="E15" t="s">
        <v>30</v>
      </c>
      <c r="F15" s="17" t="s">
        <v>36</v>
      </c>
      <c r="G15" s="18">
        <f ca="1">TODAY()</f>
        <v>43637</v>
      </c>
      <c r="H15" t="s">
        <v>47</v>
      </c>
      <c r="I15" s="19">
        <v>300</v>
      </c>
      <c r="J15" s="19">
        <v>290</v>
      </c>
      <c r="K15"/>
      <c r="L15" t="s">
        <v>61</v>
      </c>
    </row>
    <row r="16" spans="1:12" ht="30" customHeight="1" x14ac:dyDescent="0.25">
      <c r="B16" s="3" t="s">
        <v>73</v>
      </c>
      <c r="C16" s="3" t="str">
        <f>"KÉSZLETCIKKEK: "&amp;SUBTOTAL(103,Leltár[Szoba/terület])</f>
        <v>KÉSZLETCIKKEK: 5</v>
      </c>
      <c r="D16" s="3"/>
      <c r="E16" s="3"/>
      <c r="F16" s="3"/>
      <c r="G16" s="3"/>
      <c r="H16" s="3"/>
      <c r="I16" s="21">
        <f>SUBTOTAL(109,Leltár[Vásárlás
ár])</f>
        <v>4600</v>
      </c>
      <c r="J16" s="21">
        <f>SUBTOTAL(109,Leltár[Becsült
aktuális érték])</f>
        <v>4040</v>
      </c>
      <c r="K16" s="3"/>
      <c r="L16" s="10"/>
    </row>
  </sheetData>
  <dataConsolidate/>
  <mergeCells count="18">
    <mergeCell ref="I6:K6"/>
    <mergeCell ref="D3:F4"/>
    <mergeCell ref="D7:F8"/>
    <mergeCell ref="D5:F6"/>
    <mergeCell ref="I7:K7"/>
    <mergeCell ref="I8:K8"/>
    <mergeCell ref="I3:K3"/>
    <mergeCell ref="I4:K4"/>
    <mergeCell ref="I5:K5"/>
    <mergeCell ref="B5:B6"/>
    <mergeCell ref="B7:B8"/>
    <mergeCell ref="B1:C1"/>
    <mergeCell ref="B2:D2"/>
    <mergeCell ref="G2:H2"/>
    <mergeCell ref="C7:C8"/>
    <mergeCell ref="C3:C4"/>
    <mergeCell ref="C5:C6"/>
    <mergeCell ref="B3:B4"/>
  </mergeCells>
  <phoneticPr fontId="1" type="noConversion"/>
  <conditionalFormatting sqref="J11:J15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{DD2554B5-7481-4F06-9B0C-4C198BA00901}</x14:id>
        </ext>
      </extLst>
    </cfRule>
  </conditionalFormatting>
  <dataValidations count="31">
    <dataValidation allowBlank="1" showInputMessage="1" showErrorMessage="1" prompt="A B1–D1 cellákban szerepel a munkalap címe." sqref="B1:C1" xr:uid="{00000000-0002-0000-0000-000000000000}"/>
    <dataValidation allowBlank="1" showInputMessage="1" showErrorMessage="1" prompt="Az összes elem becsült értékét a program automatikusan kiszámítja a jobb oldalon lévő cellában. Adja meg leltározási dátumot a I2 cellában" sqref="B2:D2" xr:uid="{00000000-0002-0000-0000-000001000000}"/>
    <dataValidation allowBlank="1" showInputMessage="1" showErrorMessage="1" prompt="Az összes elem becsült értékét a program automatikusan kiszámítja ebben a cellában. Adja meg leltározási dátumot a I2 cellában" sqref="E2" xr:uid="{00000000-0002-0000-0000-000002000000}"/>
    <dataValidation allowBlank="1" showInputMessage="1" showErrorMessage="1" prompt="A jobbra lévő cellában adhatja meg a készlet dátumát" sqref="G2:H2" xr:uid="{00000000-0002-0000-0000-000003000000}"/>
    <dataValidation allowBlank="1" showInputMessage="1" showErrorMessage="1" prompt="Ebben a cellában adhatja meg a készlet dátumát" sqref="I2" xr:uid="{00000000-0002-0000-0000-000004000000}"/>
    <dataValidation allowBlank="1" showInputMessage="1" showErrorMessage="1" prompt="A jobbra lévő cellában adhatja meg a tulajdonos nevét" sqref="C3:C4" xr:uid="{00000000-0002-0000-0000-000005000000}"/>
    <dataValidation allowBlank="1" showInputMessage="1" showErrorMessage="1" prompt="A jobbra lévő cellában adhatja meg a tulajdonos címét" sqref="C5:C6" xr:uid="{00000000-0002-0000-0000-000006000000}"/>
    <dataValidation allowBlank="1" showInputMessage="1" showErrorMessage="1" prompt="A jobbra lévő cellában adhatja meg a tulajdonos telefonszámát" sqref="C7:C8" xr:uid="{00000000-0002-0000-0000-000007000000}"/>
    <dataValidation allowBlank="1" showInputMessage="1" showErrorMessage="1" prompt="A jobbra lévő cellában adhatja meg a biztosítótársaság nevét." sqref="H3" xr:uid="{00000000-0002-0000-0000-000008000000}"/>
    <dataValidation allowBlank="1" showInputMessage="1" showErrorMessage="1" prompt="A jobbra lévő cellában adhatja meg a biztosítótársaság telefonszámát." sqref="H4" xr:uid="{00000000-0002-0000-0000-000009000000}"/>
    <dataValidation allowBlank="1" showInputMessage="1" showErrorMessage="1" prompt="A jobbra lévő cellában adhatja meg a biztosítótársaság kötvényszámát" sqref="H5" xr:uid="{00000000-0002-0000-0000-00000A000000}"/>
    <dataValidation allowBlank="1" showInputMessage="1" showErrorMessage="1" prompt="A jobbra lévő cellában adhatja meg a biztosítási ügynök nevét." sqref="H6" xr:uid="{00000000-0002-0000-0000-00000B000000}"/>
    <dataValidation allowBlank="1" showInputMessage="1" showErrorMessage="1" prompt="A jobbra lévő cellában adhatja meg a biztosítási ügynök telefonszámát." sqref="H7" xr:uid="{00000000-0002-0000-0000-00000C000000}"/>
    <dataValidation allowBlank="1" showInputMessage="1" showErrorMessage="1" prompt="A jobbra lévő cellában adhatja meg a biztosítási ügynök címét" sqref="H8" xr:uid="{00000000-0002-0000-0000-00000D000000}"/>
    <dataValidation allowBlank="1" showInputMessage="1" showErrorMessage="1" prompt="Ebben a cellában adhatja meg a biztosítási ügynök címét, a részletes leltári adatokat pedig a B10-el kezdődő táblázatban. A B9 cellában a szeletelő használatával tudja szűrni a tételeket Szoba/Terület szerint." sqref="I8:K8" xr:uid="{00000000-0002-0000-0000-00000E000000}"/>
    <dataValidation allowBlank="1" showInputMessage="1" showErrorMessage="1" prompt="Hozzon létre egy otthoni leltárt a munkafüzetben. A munkalapon adja meg a tulajdonos, a biztosítás és a leltár adatait. A program automatikusan kiszámítja az összes leltár becsült értékét" sqref="A1" xr:uid="{00000000-0002-0000-0000-00000F000000}"/>
    <dataValidation allowBlank="1" showInputMessage="1" showErrorMessage="1" prompt="Ebben az oszlopban adhatja meg a tételszámot. A címsor szűrőivel kereshet rá az adott bejegyzésekre" sqref="B10" xr:uid="{00000000-0002-0000-0000-000010000000}"/>
    <dataValidation allowBlank="1" showInputMessage="1" showErrorMessage="1" prompt="Ebben az oszlopban adhatja meg a tételek leírását a fejléc alatt" sqref="D10" xr:uid="{00000000-0002-0000-0000-000011000000}"/>
    <dataValidation allowBlank="1" showInputMessage="1" showErrorMessage="1" prompt="Válassza a Szoba/terület lehetőséget ebben az oszlopban. Új Szoba/terület tételt is megadhat a Szobakeresőben. Az ALT+LE billentyűkombinációval megjelenítheti a beállításokat, majd a LE és az ENTER billentyűvel kiválaszthatja a megfelelőt." sqref="C10" xr:uid="{00000000-0002-0000-0000-000012000000}"/>
    <dataValidation allowBlank="1" showInputMessage="1" showErrorMessage="1" prompt="Ebben az oszlopban adhatja meg a gyártmányt/típust." sqref="E10" xr:uid="{00000000-0002-0000-0000-000013000000}"/>
    <dataValidation allowBlank="1" showInputMessage="1" showErrorMessage="1" prompt="Ebben az oszlopban adhatja meg a sorozatszámot/azonosítószámot." sqref="F10" xr:uid="{00000000-0002-0000-0000-000014000000}"/>
    <dataValidation allowBlank="1" showInputMessage="1" showErrorMessage="1" prompt="Ebben az oszlopban adhatja meg a vétel dátumát a fejléc alatt" sqref="G10" xr:uid="{00000000-0002-0000-0000-000015000000}"/>
    <dataValidation allowBlank="1" showInputMessage="1" showErrorMessage="1" prompt="Ebben az oszlopban adhatja meg a vétel helyét a fejléc alatt" sqref="H10" xr:uid="{00000000-0002-0000-0000-000016000000}"/>
    <dataValidation allowBlank="1" showInputMessage="1" showErrorMessage="1" prompt="Ebben az oszlopban adhatja meg a beszerzési árat" sqref="I10" xr:uid="{00000000-0002-0000-0000-000017000000}"/>
    <dataValidation allowBlank="1" showInputMessage="1" showErrorMessage="1" prompt="Ebben az oszlopban adhatja meg a becsült aktuális értéket a fejléc alatt. A becsült aktuális értéket megjelenítő adatsávok minden sorban automatikusan frissülnek" sqref="J10" xr:uid="{00000000-0002-0000-0000-000018000000}"/>
    <dataValidation allowBlank="1" showInputMessage="1" showErrorMessage="1" prompt="Ebbe az oszlopba írhatja be a megjegyzéseket." sqref="K10" xr:uid="{00000000-0002-0000-0000-000019000000}"/>
    <dataValidation allowBlank="1" showInputMessage="1" showErrorMessage="1" prompt="Ha van fénykép a tételről, válassza ebben az oszlopban az „Igen“ opciót a fejléc alatt, ellenkező esetben a „Nem“ opciót. Az ALT+LE billentyűkombinációval jelenítse meg a lehetőségeket, majd a LE és az ENTER billentyűt lenyomva válassza ki a kívánt elemet" sqref="L10" xr:uid="{00000000-0002-0000-0000-00001A000000}"/>
    <dataValidation allowBlank="1" showInputMessage="1" showErrorMessage="1" prompt="Adja meg a C3-E8 cellákban a személyes adatokat, valamint a biztosítási információkat a H3-K8 cellákban" sqref="B3:B4" xr:uid="{00000000-0002-0000-0000-00001B000000}"/>
    <dataValidation type="list" errorStyle="warning" allowBlank="1" showInputMessage="1" showErrorMessage="1" error="Válassza az Igen vagy a Nem opciót a listából a fénykép megléte alapján. Válassza a MÉGSE opciót, majd az ALT+LE kombinációval jelenítse meg a lehetőségeket, és a LE és az ENTER billentyűt lenyomva válassza ki a kívánt elemet" sqref="L11:L15" xr:uid="{00000000-0002-0000-0000-00001C000000}">
      <formula1>"Igen, Nem"</formula1>
    </dataValidation>
    <dataValidation type="list" errorStyle="warning" allowBlank="1" showInputMessage="1" showErrorMessage="1" error="Válasszon Szobát/területet a listából. Új tételt is megadhat a Szobakeresőben. Válassza a MÉGSE opciót, majd az ALT+LE kombinációval megjelenítheti a beállításokat, és a LE és az ENTER billentyűvel kiválaszthatja a megfelelőt" sqref="C11:C15" xr:uid="{00000000-0002-0000-0000-00001D000000}">
      <formula1>SzobaLista</formula1>
    </dataValidation>
    <dataValidation allowBlank="1" showInputMessage="1" showErrorMessage="1" errorTitle="Érvénytelen adatok" error="Válasszon egy elemet a listáról. Elemek hozzáadásához vagy módosításához használja a Szobakereső munkalapon a Szoba/Terület táblát. " sqref="B11:B15" xr:uid="{00000000-0002-0000-0000-00001E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14" numberStoredAsText="1"/>
    <ignoredError sqref="B11:B15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554B5-7481-4F06-9B0C-4C198BA0090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J11:J15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B15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64.42578125" customWidth="1"/>
    <col min="3" max="3" width="2.7109375" customWidth="1"/>
  </cols>
  <sheetData>
    <row r="1" spans="2:2" ht="35.1" customHeight="1" x14ac:dyDescent="0.25">
      <c r="B1" s="13" t="s">
        <v>62</v>
      </c>
    </row>
    <row r="2" spans="2:2" ht="50.1" customHeight="1" x14ac:dyDescent="0.25">
      <c r="B2" s="9" t="s">
        <v>63</v>
      </c>
    </row>
    <row r="3" spans="2:2" ht="30" customHeight="1" x14ac:dyDescent="0.25">
      <c r="B3" t="s">
        <v>64</v>
      </c>
    </row>
    <row r="4" spans="2:2" ht="30" customHeight="1" x14ac:dyDescent="0.25">
      <c r="B4" s="4" t="s">
        <v>66</v>
      </c>
    </row>
    <row r="5" spans="2:2" ht="30" customHeight="1" x14ac:dyDescent="0.25">
      <c r="B5" s="4" t="s">
        <v>67</v>
      </c>
    </row>
    <row r="6" spans="2:2" ht="30" customHeight="1" x14ac:dyDescent="0.25">
      <c r="B6" s="4" t="s">
        <v>68</v>
      </c>
    </row>
    <row r="7" spans="2:2" ht="30" customHeight="1" x14ac:dyDescent="0.25">
      <c r="B7" s="4" t="s">
        <v>69</v>
      </c>
    </row>
    <row r="8" spans="2:2" ht="30" customHeight="1" x14ac:dyDescent="0.25">
      <c r="B8" s="4" t="s">
        <v>65</v>
      </c>
    </row>
    <row r="9" spans="2:2" ht="30" customHeight="1" x14ac:dyDescent="0.25">
      <c r="B9" s="4" t="s">
        <v>14</v>
      </c>
    </row>
    <row r="10" spans="2:2" ht="30" customHeight="1" x14ac:dyDescent="0.25">
      <c r="B10" s="4" t="s">
        <v>13</v>
      </c>
    </row>
    <row r="11" spans="2:2" ht="30" customHeight="1" x14ac:dyDescent="0.25">
      <c r="B11" s="4" t="s">
        <v>70</v>
      </c>
    </row>
    <row r="12" spans="2:2" ht="30" customHeight="1" x14ac:dyDescent="0.25">
      <c r="B12" s="4" t="s">
        <v>71</v>
      </c>
    </row>
    <row r="13" spans="2:2" ht="30" customHeight="1" x14ac:dyDescent="0.25">
      <c r="B13" s="4" t="s">
        <v>72</v>
      </c>
    </row>
    <row r="14" spans="2:2" ht="30" customHeight="1" x14ac:dyDescent="0.25">
      <c r="B14" s="4" t="s">
        <v>11</v>
      </c>
    </row>
    <row r="15" spans="2:2" ht="30" customHeight="1" x14ac:dyDescent="0.25">
      <c r="B15" s="4" t="s">
        <v>12</v>
      </c>
    </row>
  </sheetData>
  <dataConsolidate/>
  <dataValidations count="3">
    <dataValidation allowBlank="1" showInputMessage="1" showErrorMessage="1" prompt="Hozza létre a szobák vagy területek listáját ezen a munkalapon. Testre szabhatja a kiválasztott Szoba/Terület összeállítást a Készlet táblázatban a Szoba/Terület beszúrásával vagy módosításával a munkalap Szobakereső táblázatában" sqref="A1" xr:uid="{00000000-0002-0000-0100-000000000000}"/>
    <dataValidation allowBlank="1" showInputMessage="1" showErrorMessage="1" prompt="Ebben a cellában szerepel a munkalap címe." sqref="B1" xr:uid="{00000000-0002-0000-0100-000001000000}"/>
    <dataValidation allowBlank="1" showInputMessage="1" showErrorMessage="1" prompt="A szobák és területek ebben az oszlopban találhatók a fejléc alatt" sqref="B3" xr:uid="{00000000-0002-0000-01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9</vt:i4>
      </vt:variant>
    </vt:vector>
  </HeadingPairs>
  <TitlesOfParts>
    <vt:vector size="11" baseType="lpstr">
      <vt:lpstr>Otthoni ingóságok listája</vt:lpstr>
      <vt:lpstr>Szoba keresése</vt:lpstr>
      <vt:lpstr>'Otthoni ingóságok listája'!Nyomtatási_cím</vt:lpstr>
      <vt:lpstr>'Szoba keresése'!Nyomtatási_cím</vt:lpstr>
      <vt:lpstr>Oszlopcím1</vt:lpstr>
      <vt:lpstr>Oszlopcím2</vt:lpstr>
      <vt:lpstr>SorcímRégió1..E2</vt:lpstr>
      <vt:lpstr>SorcímRégió2..I2</vt:lpstr>
      <vt:lpstr>SorcímRégió3..D8</vt:lpstr>
      <vt:lpstr>SorcímRégió4..I8</vt:lpstr>
      <vt:lpstr>SzobaLista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2017-07-30T14:13:04Z</dcterms:created>
  <dcterms:modified xsi:type="dcterms:W3CDTF">2019-06-21T08:55:12Z</dcterms:modified>
</cp:coreProperties>
</file>