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bookViews>
    <workbookView xWindow="0" yWindow="0" windowWidth="21600" windowHeight="10185" xr2:uid="{00000000-000D-0000-FFFF-FFFF00000000}"/>
  </bookViews>
  <sheets>
    <sheet name="Sažetak" sheetId="1" r:id="rId1"/>
    <sheet name="Ukupni iznosi" sheetId="2" r:id="rId2"/>
    <sheet name="Prihodi" sheetId="3" r:id="rId3"/>
    <sheet name="Potrošnja" sheetId="4" r:id="rId4"/>
  </sheets>
  <definedNames>
    <definedName name="_xlnm.Print_Titles" localSheetId="3">Potrošnja!$4:$4</definedName>
    <definedName name="Naslov_Radne_Knjige">Sažetak!$B$1</definedName>
    <definedName name="Naslov1">TablicaSažetak[[#Headers],[Stanje]]</definedName>
    <definedName name="Naslov2">TablicaUkupniIznosi[[#Headers],[Ukupni iznosi]]</definedName>
    <definedName name="Naslov3">TablicaPrihodi[[#Headers],[Projicirani prihodi]]</definedName>
    <definedName name="Naslov4">TablicaPotrošnja[[#Headers],[Kategorija]]</definedName>
    <definedName name="ProjiciraniPrihodi">TablicaPrihodi[[#Totals],[Projicirano]]</definedName>
    <definedName name="ProjiciraniTroškovi">SUM(TablicaPotrošnja[Projicirano])</definedName>
    <definedName name="ProjiciranoStanje">Sažetak!$C$4</definedName>
    <definedName name="Rezač_kategorija111">#N/A</definedName>
    <definedName name="StvarniPrihodi">SUM(TablicaPrihodi[Stvarno])</definedName>
    <definedName name="StvarniTroškovi">SUM(TablicaPotrošnja[Stvarno])</definedName>
    <definedName name="StvarnoStanje">Sažetak!$C$5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/>
  <c r="B1" i="3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<sst xmlns="http://schemas.openxmlformats.org/spreadsheetml/2006/main" count="180" uniqueCount="95">
  <si>
    <t>OBITELJSKI MJESEČNI PRORAČUN</t>
  </si>
  <si>
    <t>SAŽETAK</t>
  </si>
  <si>
    <t>Stanje</t>
  </si>
  <si>
    <t>Projicirano stanje (projicirani prihodi minus troškovi)</t>
  </si>
  <si>
    <t>Stvarno stanje (stvarni prihodi minus troškovi)</t>
  </si>
  <si>
    <t>Razlika (stvarno minus projicirano)</t>
  </si>
  <si>
    <t>Iznos</t>
  </si>
  <si>
    <t>Ukupni iznosi</t>
  </si>
  <si>
    <t>Ukupni projicirani trošak</t>
  </si>
  <si>
    <t>Ukupni stvarni trošak</t>
  </si>
  <si>
    <t>Ukupna razlika</t>
  </si>
  <si>
    <t>PRIHODI</t>
  </si>
  <si>
    <t>Projicirani prihodi</t>
  </si>
  <si>
    <t>Prihod 1</t>
  </si>
  <si>
    <t>Prihod 2</t>
  </si>
  <si>
    <t>Dodatni prihodi</t>
  </si>
  <si>
    <t>Ukupni mjesečni prihodi</t>
  </si>
  <si>
    <t>Projicirano</t>
  </si>
  <si>
    <t>Stvarno</t>
  </si>
  <si>
    <t>Razlika</t>
  </si>
  <si>
    <t>POTROŠNJA</t>
  </si>
  <si>
    <t>U ovoj je ćeliji rezač za filtriranje tablice Potrošnja prema kategoriji.</t>
  </si>
  <si>
    <t>Kategorija</t>
  </si>
  <si>
    <t>Stanovanje</t>
  </si>
  <si>
    <t>Prijevoz</t>
  </si>
  <si>
    <t>Osiguranje</t>
  </si>
  <si>
    <t>Hrana</t>
  </si>
  <si>
    <t>Djeca</t>
  </si>
  <si>
    <t>Kućni ljubimci</t>
  </si>
  <si>
    <t>Osobna njega</t>
  </si>
  <si>
    <t>Zabava</t>
  </si>
  <si>
    <t>Krediti</t>
  </si>
  <si>
    <t>Porezi</t>
  </si>
  <si>
    <t>Štednja ili ulaganja</t>
  </si>
  <si>
    <t>Darovi i donacije</t>
  </si>
  <si>
    <t>Pravni troškovi</t>
  </si>
  <si>
    <t>Potkategorija</t>
  </si>
  <si>
    <t>Hipoteka ili najamnina</t>
  </si>
  <si>
    <t>Druga hipoteka ili najamnina</t>
  </si>
  <si>
    <t>Telefon</t>
  </si>
  <si>
    <t>Struja</t>
  </si>
  <si>
    <t>Plin</t>
  </si>
  <si>
    <t>Voda i komunalna naknada</t>
  </si>
  <si>
    <t>Kabelska TV</t>
  </si>
  <si>
    <t>Odvoz smeća</t>
  </si>
  <si>
    <t>Održavanja i popravci</t>
  </si>
  <si>
    <t>Potrepštine</t>
  </si>
  <si>
    <t>Ostalo</t>
  </si>
  <si>
    <t>Rata za vozilo 1</t>
  </si>
  <si>
    <t>Rata za vozilo 2</t>
  </si>
  <si>
    <t>Autobus/taksi</t>
  </si>
  <si>
    <t>Registracija</t>
  </si>
  <si>
    <t>Gorivo</t>
  </si>
  <si>
    <t>Održavanje</t>
  </si>
  <si>
    <t>Osiguranje doma</t>
  </si>
  <si>
    <t>Zdravstveno osiguranje</t>
  </si>
  <si>
    <t>Životno osiguranje</t>
  </si>
  <si>
    <t>Namirnice</t>
  </si>
  <si>
    <t>Restorani</t>
  </si>
  <si>
    <t>Zdravstveni troškovi</t>
  </si>
  <si>
    <t>Odjeća</t>
  </si>
  <si>
    <t>Školarina</t>
  </si>
  <si>
    <t>Školski pribor</t>
  </si>
  <si>
    <t>Članarine ili naknade</t>
  </si>
  <si>
    <t>Novac za užinu</t>
  </si>
  <si>
    <t>Vrtić</t>
  </si>
  <si>
    <t>Igračke/igre</t>
  </si>
  <si>
    <t>Liječnički troškovi</t>
  </si>
  <si>
    <t>Njega ljubimaca</t>
  </si>
  <si>
    <t>Igračke</t>
  </si>
  <si>
    <t>Frizura/manikura</t>
  </si>
  <si>
    <t>Čišćenje odjeće</t>
  </si>
  <si>
    <t>Teretana</t>
  </si>
  <si>
    <t>Video/DVD</t>
  </si>
  <si>
    <t>CD-ovi</t>
  </si>
  <si>
    <t>Filmovi</t>
  </si>
  <si>
    <t>Koncerti</t>
  </si>
  <si>
    <t>Sportska događanja</t>
  </si>
  <si>
    <t>Kazalište</t>
  </si>
  <si>
    <t>Osobno</t>
  </si>
  <si>
    <t>Studentski kredit</t>
  </si>
  <si>
    <t>Kreditna kartica</t>
  </si>
  <si>
    <t>Savezni</t>
  </si>
  <si>
    <t>Državni</t>
  </si>
  <si>
    <t>Lokalni</t>
  </si>
  <si>
    <t>Mirovinska štednja</t>
  </si>
  <si>
    <t>Investicijski račun</t>
  </si>
  <si>
    <t>Fakultet</t>
  </si>
  <si>
    <t>Dobrotvorna udruga 1</t>
  </si>
  <si>
    <t>Dobrotvorna udruga 2</t>
  </si>
  <si>
    <t>Dobrotvorna udruga 3</t>
  </si>
  <si>
    <t>Odvjetnik</t>
  </si>
  <si>
    <t>Alimentacija</t>
  </si>
  <si>
    <t>Otplate zaloga ili ovrha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</si>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</sst>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kn&quot;;[Red]\-#,##0\ &quot;kn&quot;"/>
    <numFmt numFmtId="8" formatCode="#,##0.00\ &quot;kn&quot;;[Red]\-#,##0.00\ &quot;kn&quot;"/>
    <numFmt numFmtId="164" formatCode="&quot;$&quot;#,##0_);[Red]\(&quot;$&quot;#,##0\)"/>
    <numFmt numFmtId="165" formatCode="#,##0.00\ &quot;kn&quot;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164" fontId="0" fillId="2" borderId="0" xfId="0" applyNumberFormat="1" applyFont="1" applyFill="1" applyBorder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165" fontId="0" fillId="0" borderId="2" xfId="0" applyNumberFormat="1" applyFont="1" applyFill="1" applyBorder="1">
      <alignment wrapText="1"/>
    </xf>
    <xf numFmtId="8" fontId="0" fillId="0" borderId="4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165" fontId="0" fillId="0" borderId="0" xfId="0" applyNumberFormat="1" applyFont="1" applyFill="1" applyBorder="1">
      <alignment wrapText="1"/>
    </xf>
    <xf numFmtId="6" fontId="0" fillId="0" borderId="0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</cellXfs>
  <cellStyles count="4">
    <cellStyle name="Naslov 1" xfId="1" builtinId="16" customBuiltin="1"/>
    <cellStyle name="Naslov 2" xfId="2" builtinId="17" customBuiltin="1"/>
    <cellStyle name="Naslov 3" xfId="3" builtinId="18" customBuiltin="1"/>
    <cellStyle name="Normalno" xfId="0" builtinId="0" customBuiltin="1"/>
  </cellStyles>
  <dxfs count="24"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0" formatCode="#,##0\ &quot;kn&quot;;[Red]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#,##0.00\ &quot;kn&quot;;[Red]\-#,##0.00\ &quot;kn&quot;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kn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kn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numFmt numFmtId="165" formatCode="#,##0.00\ &quot;kn&quot;"/>
    </dxf>
    <dxf>
      <numFmt numFmtId="12" formatCode="#,##0.00\ &quot;kn&quot;;[Red]\-#,##0.00\ &quot;kn&quot;"/>
    </dxf>
    <dxf>
      <numFmt numFmtId="12" formatCode="#,##0.00\ &quot;kn&quot;;[Red]\-#,##0.00\ &quot;kn&quot;"/>
    </dxf>
    <dxf>
      <fill>
        <patternFill patternType="solid">
          <fgColor indexed="64"/>
          <bgColor theme="9" tint="-0.249977111117893"/>
        </patternFill>
      </fill>
    </dxf>
    <dxf>
      <numFmt numFmtId="10" formatCode="#,##0\ &quot;kn&quot;;[Red]\-#,##0\ &quot;kn&quot;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charset val="238"/>
        <scheme val="minor"/>
      </font>
      <numFmt numFmtId="10" formatCode="#,##0\ &quot;kn&quot;;[Red]\-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kn&quot;;[Red]\-#,##0\ &quot;kn&quot;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tilRezačaTamno1 2" pivot="0" table="0" count="10" xr9:uid="{00000000-0011-0000-FFFF-FFFF00000000}">
      <tableStyleElement type="wholeTable" dxfId="23"/>
      <tableStyleElement type="headerRow" dxfId="2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ilRezačaTamno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9524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ategorija 3" descr="Rezač za filtriranje tablice Potrošnja prema kategoriji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/>
                <a:t>Ovaj oblik predstavlja rezač tablice. Rezači tablice podržani su u programu Excel ili novijoj verziji.
Ako je oblik izmijenjen u starijoj verziji programa Excel ili je radna knjiga spremljena u programu Excel 2007 ili starijoj verziji, rezač se ne može koristiti.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kategorija111" xr10:uid="{00000000-0013-0000-FFFF-FFFF01000000}" sourceName="Kategorij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 3" xr10:uid="{00000000-0014-0000-FFFF-FFFF01000000}" cache="Rezač_kategorija111" caption="Kategorija" columnCount="4" style="StilRezačaTamno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icaSažetak" displayName="TablicaSažetak" ref="B3:C6" headerRowDxfId="21">
  <tableColumns count="2">
    <tableColumn id="1" xr3:uid="{00000000-0010-0000-0000-000001000000}" name="Stanje" totalsRowLabel="Zbroj"/>
    <tableColumn id="3" xr3:uid="{00000000-0010-0000-0000-000003000000}" name="Iznos" totalsRowFunction="sum" dataDxfId="20" totalsRowDxfId="19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U ovoj se tablici automatski izračunavaju stanja, uključujući projicirano, stvarno i razlika između stan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icaUkupniIznosi" displayName="TablicaUkupniIznosi" ref="B3:C6" headerRowDxfId="18">
  <tableColumns count="2">
    <tableColumn id="1" xr3:uid="{00000000-0010-0000-0100-000001000000}" name="Ukupni iznosi" totalsRowLabel="Zbroj"/>
    <tableColumn id="2" xr3:uid="{00000000-0010-0000-0100-000002000000}" name="Iznos" totalsRowFunction="sum" dataDxfId="0" totalsRowDxfId="17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U ovoj se tablici automatski izračunavaju ukupni iznosi za projicirani i stvarni trošak te razlik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icaPrihodi" displayName="TablicaPrihodi" ref="B3:E7" totalsRowCount="1" headerRowDxfId="16">
  <tableColumns count="4">
    <tableColumn id="1" xr3:uid="{00000000-0010-0000-0200-000001000000}" name="Projicirani prihodi" totalsRowLabel="Ukupni mjesečni prihodi"/>
    <tableColumn id="3" xr3:uid="{00000000-0010-0000-0200-000003000000}" name="Projicirano" totalsRowFunction="sum" dataDxfId="15"/>
    <tableColumn id="4" xr3:uid="{00000000-0010-0000-0200-000004000000}" name="Stvarno" totalsRowFunction="sum" dataDxfId="14"/>
    <tableColumn id="5" xr3:uid="{00000000-0010-0000-0200-000005000000}" name="Razlika" totalsRowFunction="sum" dataDxfId="13">
      <calculatedColumnFormula>TablicaPrihodi[[#This Row],[Projicirano]]-TablicaPrihodi[[#This Row],[Stvarno]]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jicirani izvor prihoda te projicirane i stvarne iznose. Razlika se izračunava automatsk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icaPotrošnja" displayName="TablicaPotrošnja" ref="B4:F80" totalsRowCount="1" headerRowDxfId="12" totalsRowBorderDxfId="11">
  <autoFilter ref="B4:F79" xr:uid="{00000000-0009-0000-0100-000006000000}"/>
  <tableColumns count="5">
    <tableColumn id="1" xr3:uid="{00000000-0010-0000-0300-000001000000}" name="Kategorija" totalsRowLabel="Zbroj" dataDxfId="10" totalsRowDxfId="9"/>
    <tableColumn id="2" xr3:uid="{00000000-0010-0000-0300-000002000000}" name="Potkategorija" dataDxfId="8" totalsRowDxfId="7"/>
    <tableColumn id="3" xr3:uid="{00000000-0010-0000-0300-000003000000}" name="Projicirano" dataDxfId="6" totalsRowDxfId="5"/>
    <tableColumn id="4" xr3:uid="{00000000-0010-0000-0300-000004000000}" name="Stvarno" dataDxfId="4" totalsRowDxfId="3"/>
    <tableColumn id="5" xr3:uid="{00000000-0010-0000-0300-000005000000}" name="Razlika" totalsRowFunction="sum" dataDxfId="2" totalsRowDxfId="1">
      <calculatedColumnFormula>TablicaPotrošnja[[#This Row],[Projicirano]]-TablicaPotrošnja[[#This Row],[Stvarno]]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U ovu tablicu unesite kategoriju i potkategoriju troškova te projicirane i stvarne iznose troškova. Razlika se izračunava automatski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">
        <v>0</v>
      </c>
      <c r="C1" s="15"/>
    </row>
    <row r="2" spans="2:3" ht="32.25" customHeight="1" thickTop="1" x14ac:dyDescent="0.25">
      <c r="B2" s="16" t="s">
        <v>1</v>
      </c>
      <c r="C2" s="16"/>
    </row>
    <row r="3" spans="2:3" ht="30" customHeight="1" x14ac:dyDescent="0.25">
      <c r="B3" s="2" t="s">
        <v>2</v>
      </c>
      <c r="C3" s="9" t="s">
        <v>6</v>
      </c>
    </row>
    <row r="4" spans="2:3" ht="30" customHeight="1" x14ac:dyDescent="0.25">
      <c r="B4" t="s">
        <v>3</v>
      </c>
      <c r="C4" s="14">
        <f>ProjiciraniPrihodi-ProjiciraniTroškovi</f>
        <v>1114</v>
      </c>
    </row>
    <row r="5" spans="2:3" ht="30" customHeight="1" x14ac:dyDescent="0.25">
      <c r="B5" t="s">
        <v>4</v>
      </c>
      <c r="C5" s="14">
        <f>StvarniPrihodi-StvarniTroškovi</f>
        <v>997</v>
      </c>
    </row>
    <row r="6" spans="2:3" ht="30" customHeight="1" x14ac:dyDescent="0.25">
      <c r="B6" t="s">
        <v>5</v>
      </c>
      <c r="C6" s="14">
        <f>StvarnoStanje-ProjiciranoStanje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U ovoj radnoj knjizi stvorite Obiteljski mjesečni proračun. Na radni list Prihodi i troškovi unesite pojedinosti. Na ovom se radnom listu automatski ažurira tablica Sažetak" sqref="A1" xr:uid="{00000000-0002-0000-0000-000000000000}"/>
    <dataValidation allowBlank="1" showInputMessage="1" showErrorMessage="1" prompt="U toj se ćeliji nalazi naslov ove radne knjige." sqref="B1:C1" xr:uid="{00000000-0002-0000-0000-000001000000}"/>
    <dataValidation allowBlank="1" showInputMessage="1" showErrorMessage="1" prompt="U tablici ispod automatski se ažurira sažetak" sqref="B2:C2" xr:uid="{00000000-0002-0000-0000-000002000000}"/>
    <dataValidation allowBlank="1" showInputMessage="1" showErrorMessage="1" prompt="U ovom stupcu pod ovim zaglavljem naveden je sažetak stanja" sqref="B3" xr:uid="{00000000-0002-0000-0000-000003000000}"/>
    <dataValidation allowBlank="1" showInputMessage="1" showErrorMessage="1" prompt="U ovom stupcu pod ovim zaglavljem automatski se izračunava iznos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tr">
        <f>Naslov_Radne_Knjige</f>
        <v>OBITELJSKI MJESEČNI PRORAČUN</v>
      </c>
      <c r="C1" s="15"/>
    </row>
    <row r="2" spans="2:3" ht="32.25" customHeight="1" thickTop="1" x14ac:dyDescent="0.25">
      <c r="B2" s="16" t="s">
        <v>7</v>
      </c>
      <c r="C2" s="16"/>
    </row>
    <row r="3" spans="2:3" ht="30" customHeight="1" x14ac:dyDescent="0.25">
      <c r="B3" s="4" t="s">
        <v>7</v>
      </c>
      <c r="C3" s="3" t="s">
        <v>6</v>
      </c>
    </row>
    <row r="4" spans="2:3" ht="30" customHeight="1" x14ac:dyDescent="0.25">
      <c r="B4" s="1" t="s">
        <v>8</v>
      </c>
      <c r="C4" s="14">
        <f>ProjiciraniTroškovi</f>
        <v>4486</v>
      </c>
    </row>
    <row r="5" spans="2:3" ht="30" customHeight="1" x14ac:dyDescent="0.25">
      <c r="B5" s="1" t="s">
        <v>9</v>
      </c>
      <c r="C5" s="14">
        <f>StvarniTroškovi</f>
        <v>4603</v>
      </c>
    </row>
    <row r="6" spans="2:3" ht="30" customHeight="1" x14ac:dyDescent="0.25">
      <c r="B6" s="1" t="s">
        <v>10</v>
      </c>
      <c r="C6" s="14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Naslov ove radne knjige je iz ćelije B1 radnog lista Sažetak" sqref="B1:C1" xr:uid="{00000000-0002-0000-0100-000000000000}"/>
    <dataValidation allowBlank="1" showInputMessage="1" showErrorMessage="1" prompt="U tablici ispod automatski se ažuriraju ukupni iznosi" sqref="B2:C2" xr:uid="{00000000-0002-0000-0100-000001000000}"/>
    <dataValidation allowBlank="1" showInputMessage="1" showErrorMessage="1" prompt="U ovom stupcu pod ovim zaglavljem naveden je ukupni sažetak" sqref="B3" xr:uid="{00000000-0002-0000-0100-000002000000}"/>
    <dataValidation allowBlank="1" showInputMessage="1" showErrorMessage="1" prompt="U ovom stupcu pod ovim zaglavljem automatski se izračunava iznos" sqref="C3" xr:uid="{00000000-0002-0000-0100-000003000000}"/>
    <dataValidation allowBlank="1" showInputMessage="1" showErrorMessage="1" prompt="Na ovom se radnom listu automatski ažurira ukupna tablica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5" t="str">
        <f>Naslov_Radne_Knjige</f>
        <v>OBITELJSKI MJESEČNI PRORAČUN</v>
      </c>
      <c r="C1" s="15"/>
      <c r="D1" s="15"/>
      <c r="E1" s="15"/>
    </row>
    <row r="2" spans="2:5" ht="32.25" customHeight="1" thickTop="1" x14ac:dyDescent="0.25">
      <c r="B2" s="16" t="s">
        <v>11</v>
      </c>
      <c r="C2" s="16"/>
      <c r="D2" s="16"/>
      <c r="E2" s="16"/>
    </row>
    <row r="3" spans="2:5" ht="30" customHeight="1" x14ac:dyDescent="0.25">
      <c r="B3" s="5" t="s">
        <v>12</v>
      </c>
      <c r="C3" s="5" t="s">
        <v>17</v>
      </c>
      <c r="D3" s="5" t="s">
        <v>18</v>
      </c>
      <c r="E3" s="5" t="s">
        <v>19</v>
      </c>
    </row>
    <row r="4" spans="2:5" ht="30" customHeight="1" x14ac:dyDescent="0.25">
      <c r="B4" s="1" t="s">
        <v>13</v>
      </c>
      <c r="C4" s="12">
        <v>4000</v>
      </c>
      <c r="D4" s="12">
        <v>4000</v>
      </c>
      <c r="E4" s="13">
        <f>TablicaPrihodi[[#This Row],[Projicirano]]-TablicaPrihodi[[#This Row],[Stvarno]]</f>
        <v>0</v>
      </c>
    </row>
    <row r="5" spans="2:5" ht="30" customHeight="1" x14ac:dyDescent="0.25">
      <c r="B5" s="1" t="s">
        <v>14</v>
      </c>
      <c r="C5" s="12">
        <v>1300</v>
      </c>
      <c r="D5" s="12">
        <v>1300</v>
      </c>
      <c r="E5" s="13">
        <f>TablicaPrihodi[[#This Row],[Projicirano]]-TablicaPrihodi[[#This Row],[Stvarno]]</f>
        <v>0</v>
      </c>
    </row>
    <row r="6" spans="2:5" ht="30" customHeight="1" x14ac:dyDescent="0.25">
      <c r="B6" s="1" t="s">
        <v>15</v>
      </c>
      <c r="C6" s="12">
        <v>300</v>
      </c>
      <c r="D6" s="12">
        <v>300</v>
      </c>
      <c r="E6" s="13">
        <f>TablicaPrihodi[[#This Row],[Projicirano]]-TablicaPrihodi[[#This Row],[Stvarno]]</f>
        <v>0</v>
      </c>
    </row>
    <row r="7" spans="2:5" ht="30" customHeight="1" x14ac:dyDescent="0.25">
      <c r="B7" s="1" t="s">
        <v>16</v>
      </c>
      <c r="C7" s="12">
        <f>SUBTOTAL(109,TablicaPrihodi[Projicirano])</f>
        <v>5600</v>
      </c>
      <c r="D7" s="12">
        <f>SUBTOTAL(109,TablicaPrihodi[Stvarno])</f>
        <v>5600</v>
      </c>
      <c r="E7" s="13">
        <f>SUBTOTAL(109,TablicaPrihodi[Razlika])</f>
        <v>0</v>
      </c>
    </row>
  </sheetData>
  <mergeCells count="2">
    <mergeCell ref="B1:E1"/>
    <mergeCell ref="B2:E2"/>
  </mergeCells>
  <dataValidations count="7">
    <dataValidation allowBlank="1" showInputMessage="1" showErrorMessage="1" prompt="U tablicu Prihodi na ovom radnom listu unesite pojedinosti o prihodima" sqref="A1" xr:uid="{00000000-0002-0000-0200-000000000000}"/>
    <dataValidation allowBlank="1" showInputMessage="1" showErrorMessage="1" prompt="U tablicu ispod unesite pojedinosti o prihodima" sqref="B2:E2" xr:uid="{00000000-0002-0000-0200-000001000000}"/>
    <dataValidation allowBlank="1" showInputMessage="1" showErrorMessage="1" prompt="U ovaj stupac pod ovo zaglavlje unesite pojedinosti o projiciranim prihodima" sqref="B3" xr:uid="{00000000-0002-0000-0200-000002000000}"/>
    <dataValidation allowBlank="1" showInputMessage="1" showErrorMessage="1" prompt="U ovaj stupac pod ovo zaglavlje unesite projicirani iznos" sqref="C3" xr:uid="{00000000-0002-0000-0200-000003000000}"/>
    <dataValidation allowBlank="1" showInputMessage="1" showErrorMessage="1" prompt="U ovaj stupac pod ovo zaglavlje unesite stvarni iznos" sqref="D3" xr:uid="{00000000-0002-0000-0200-000004000000}"/>
    <dataValidation allowBlank="1" showInputMessage="1" showErrorMessage="1" prompt="U ovom stupcu pod ovim zaglavljem automatski se izračunava razlika" sqref="E3" xr:uid="{00000000-0002-0000-0200-000005000000}"/>
    <dataValidation allowBlank="1" showInputMessage="1" showErrorMessage="1" prompt="Naslov ove radne knjige je iz ćelije B1 radnog lista Sažetak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3.25" customWidth="1"/>
    <col min="3" max="3" width="26.625" customWidth="1"/>
    <col min="4" max="6" width="14.125" customWidth="1"/>
    <col min="7" max="7" width="2.625" customWidth="1"/>
  </cols>
  <sheetData>
    <row r="1" spans="2:6" ht="41.25" customHeight="1" thickBot="1" x14ac:dyDescent="0.4">
      <c r="B1" s="15" t="str">
        <f>Naslov_Radne_Knjige</f>
        <v>OBITELJSKI MJESEČNI PRORAČUN</v>
      </c>
      <c r="C1" s="15"/>
      <c r="D1" s="15"/>
      <c r="E1" s="15"/>
      <c r="F1" s="15"/>
    </row>
    <row r="2" spans="2:6" ht="32.25" customHeight="1" thickTop="1" x14ac:dyDescent="0.25">
      <c r="B2" s="16" t="s">
        <v>20</v>
      </c>
      <c r="C2" s="16"/>
      <c r="D2" s="16"/>
      <c r="E2" s="16"/>
      <c r="F2" s="16"/>
    </row>
    <row r="3" spans="2:6" ht="120" customHeight="1" x14ac:dyDescent="0.25">
      <c r="B3" s="17" t="s">
        <v>21</v>
      </c>
      <c r="C3" s="17"/>
      <c r="D3" s="17"/>
      <c r="E3" s="17"/>
      <c r="F3" s="17"/>
    </row>
    <row r="4" spans="2:6" ht="30" customHeight="1" x14ac:dyDescent="0.25">
      <c r="B4" s="6" t="s">
        <v>22</v>
      </c>
      <c r="C4" s="6" t="s">
        <v>36</v>
      </c>
      <c r="D4" s="6" t="s">
        <v>17</v>
      </c>
      <c r="E4" s="6" t="s">
        <v>18</v>
      </c>
      <c r="F4" s="6" t="s">
        <v>19</v>
      </c>
    </row>
    <row r="5" spans="2:6" ht="30" customHeight="1" x14ac:dyDescent="0.25">
      <c r="B5" s="8" t="s">
        <v>23</v>
      </c>
      <c r="C5" s="7" t="s">
        <v>37</v>
      </c>
      <c r="D5" s="10">
        <v>1000</v>
      </c>
      <c r="E5" s="10">
        <v>1000</v>
      </c>
      <c r="F5" s="11">
        <f>TablicaPotrošnja[[#This Row],[Projicirano]]-TablicaPotrošnja[[#This Row],[Stvarno]]</f>
        <v>0</v>
      </c>
    </row>
    <row r="6" spans="2:6" ht="30" customHeight="1" x14ac:dyDescent="0.25">
      <c r="B6" s="8" t="s">
        <v>23</v>
      </c>
      <c r="C6" s="7" t="s">
        <v>38</v>
      </c>
      <c r="D6" s="10">
        <v>0</v>
      </c>
      <c r="E6" s="10">
        <v>0</v>
      </c>
      <c r="F6" s="11">
        <f>TablicaPotrošnja[[#This Row],[Projicirano]]-TablicaPotrošnja[[#This Row],[Stvarno]]</f>
        <v>0</v>
      </c>
    </row>
    <row r="7" spans="2:6" ht="30" customHeight="1" x14ac:dyDescent="0.25">
      <c r="B7" s="8" t="s">
        <v>23</v>
      </c>
      <c r="C7" s="7" t="s">
        <v>39</v>
      </c>
      <c r="D7" s="10">
        <v>54</v>
      </c>
      <c r="E7" s="10">
        <v>100</v>
      </c>
      <c r="F7" s="11">
        <f>TablicaPotrošnja[[#This Row],[Projicirano]]-TablicaPotrošnja[[#This Row],[Stvarno]]</f>
        <v>-46</v>
      </c>
    </row>
    <row r="8" spans="2:6" ht="30" customHeight="1" x14ac:dyDescent="0.25">
      <c r="B8" s="8" t="s">
        <v>23</v>
      </c>
      <c r="C8" s="7" t="s">
        <v>40</v>
      </c>
      <c r="D8" s="10">
        <v>44</v>
      </c>
      <c r="E8" s="10">
        <v>56</v>
      </c>
      <c r="F8" s="11">
        <f>TablicaPotrošnja[[#This Row],[Projicirano]]-TablicaPotrošnja[[#This Row],[Stvarno]]</f>
        <v>-12</v>
      </c>
    </row>
    <row r="9" spans="2:6" ht="30" customHeight="1" x14ac:dyDescent="0.25">
      <c r="B9" s="8" t="s">
        <v>23</v>
      </c>
      <c r="C9" s="7" t="s">
        <v>41</v>
      </c>
      <c r="D9" s="10">
        <v>22</v>
      </c>
      <c r="E9" s="10">
        <v>28</v>
      </c>
      <c r="F9" s="11">
        <f>TablicaPotrošnja[[#This Row],[Projicirano]]-TablicaPotrošnja[[#This Row],[Stvarno]]</f>
        <v>-6</v>
      </c>
    </row>
    <row r="10" spans="2:6" ht="30" customHeight="1" x14ac:dyDescent="0.25">
      <c r="B10" s="8" t="s">
        <v>23</v>
      </c>
      <c r="C10" s="7" t="s">
        <v>42</v>
      </c>
      <c r="D10" s="10">
        <v>8</v>
      </c>
      <c r="E10" s="10">
        <v>8</v>
      </c>
      <c r="F10" s="11">
        <f>TablicaPotrošnja[[#This Row],[Projicirano]]-TablicaPotrošnja[[#This Row],[Stvarno]]</f>
        <v>0</v>
      </c>
    </row>
    <row r="11" spans="2:6" ht="30" customHeight="1" x14ac:dyDescent="0.25">
      <c r="B11" s="8" t="s">
        <v>23</v>
      </c>
      <c r="C11" s="7" t="s">
        <v>43</v>
      </c>
      <c r="D11" s="10">
        <v>34</v>
      </c>
      <c r="E11" s="10">
        <v>34</v>
      </c>
      <c r="F11" s="11">
        <f>TablicaPotrošnja[[#This Row],[Projicirano]]-TablicaPotrošnja[[#This Row],[Stvarno]]</f>
        <v>0</v>
      </c>
    </row>
    <row r="12" spans="2:6" ht="30" customHeight="1" x14ac:dyDescent="0.25">
      <c r="B12" s="8" t="s">
        <v>23</v>
      </c>
      <c r="C12" s="7" t="s">
        <v>44</v>
      </c>
      <c r="D12" s="10">
        <v>10</v>
      </c>
      <c r="E12" s="10">
        <v>10</v>
      </c>
      <c r="F12" s="11">
        <f>TablicaPotrošnja[[#This Row],[Projicirano]]-TablicaPotrošnja[[#This Row],[Stvarno]]</f>
        <v>0</v>
      </c>
    </row>
    <row r="13" spans="2:6" ht="30" customHeight="1" x14ac:dyDescent="0.25">
      <c r="B13" s="8" t="s">
        <v>23</v>
      </c>
      <c r="C13" s="7" t="s">
        <v>45</v>
      </c>
      <c r="D13" s="10">
        <v>23</v>
      </c>
      <c r="E13" s="10">
        <v>0</v>
      </c>
      <c r="F13" s="11">
        <f>TablicaPotrošnja[[#This Row],[Projicirano]]-TablicaPotrošnja[[#This Row],[Stvarno]]</f>
        <v>23</v>
      </c>
    </row>
    <row r="14" spans="2:6" ht="30" customHeight="1" x14ac:dyDescent="0.25">
      <c r="B14" s="8" t="s">
        <v>23</v>
      </c>
      <c r="C14" s="7" t="s">
        <v>46</v>
      </c>
      <c r="D14" s="10">
        <v>0</v>
      </c>
      <c r="E14" s="10">
        <v>0</v>
      </c>
      <c r="F14" s="11">
        <f>TablicaPotrošnja[[#This Row],[Projicirano]]-TablicaPotrošnja[[#This Row],[Stvarno]]</f>
        <v>0</v>
      </c>
    </row>
    <row r="15" spans="2:6" ht="30" customHeight="1" x14ac:dyDescent="0.25">
      <c r="B15" s="8" t="s">
        <v>23</v>
      </c>
      <c r="C15" s="7" t="s">
        <v>47</v>
      </c>
      <c r="D15" s="10">
        <v>0</v>
      </c>
      <c r="E15" s="10">
        <v>0</v>
      </c>
      <c r="F15" s="11">
        <f>TablicaPotrošnja[[#This Row],[Projicirano]]-TablicaPotrošnja[[#This Row],[Stvarno]]</f>
        <v>0</v>
      </c>
    </row>
    <row r="16" spans="2:6" ht="30" customHeight="1" x14ac:dyDescent="0.25">
      <c r="B16" s="8" t="s">
        <v>24</v>
      </c>
      <c r="C16" s="7" t="s">
        <v>48</v>
      </c>
      <c r="D16" s="10">
        <v>16</v>
      </c>
      <c r="E16" s="10">
        <v>66</v>
      </c>
      <c r="F16" s="11">
        <f>TablicaPotrošnja[[#This Row],[Projicirano]]-TablicaPotrošnja[[#This Row],[Stvarno]]</f>
        <v>-50</v>
      </c>
    </row>
    <row r="17" spans="2:6" ht="30" customHeight="1" x14ac:dyDescent="0.25">
      <c r="B17" s="8" t="s">
        <v>24</v>
      </c>
      <c r="C17" s="7" t="s">
        <v>49</v>
      </c>
      <c r="D17" s="10">
        <v>35</v>
      </c>
      <c r="E17" s="10">
        <v>42</v>
      </c>
      <c r="F17" s="11">
        <f>TablicaPotrošnja[[#This Row],[Projicirano]]-TablicaPotrošnja[[#This Row],[Stvarno]]</f>
        <v>-7</v>
      </c>
    </row>
    <row r="18" spans="2:6" ht="30" customHeight="1" x14ac:dyDescent="0.25">
      <c r="B18" s="8" t="s">
        <v>24</v>
      </c>
      <c r="C18" s="7" t="s">
        <v>50</v>
      </c>
      <c r="D18" s="10">
        <v>1</v>
      </c>
      <c r="E18" s="10">
        <v>62</v>
      </c>
      <c r="F18" s="11">
        <f>TablicaPotrošnja[[#This Row],[Projicirano]]-TablicaPotrošnja[[#This Row],[Stvarno]]</f>
        <v>-61</v>
      </c>
    </row>
    <row r="19" spans="2:6" ht="30" customHeight="1" x14ac:dyDescent="0.25">
      <c r="B19" s="8" t="s">
        <v>24</v>
      </c>
      <c r="C19" s="7" t="s">
        <v>25</v>
      </c>
      <c r="D19" s="10">
        <v>91</v>
      </c>
      <c r="E19" s="10">
        <v>27</v>
      </c>
      <c r="F19" s="11">
        <f>TablicaPotrošnja[[#This Row],[Projicirano]]-TablicaPotrošnja[[#This Row],[Stvarno]]</f>
        <v>64</v>
      </c>
    </row>
    <row r="20" spans="2:6" ht="30" customHeight="1" x14ac:dyDescent="0.25">
      <c r="B20" s="8" t="s">
        <v>24</v>
      </c>
      <c r="C20" s="7" t="s">
        <v>51</v>
      </c>
      <c r="D20" s="10">
        <v>80</v>
      </c>
      <c r="E20" s="10">
        <v>89</v>
      </c>
      <c r="F20" s="11">
        <f>TablicaPotrošnja[[#This Row],[Projicirano]]-TablicaPotrošnja[[#This Row],[Stvarno]]</f>
        <v>-9</v>
      </c>
    </row>
    <row r="21" spans="2:6" ht="30" customHeight="1" x14ac:dyDescent="0.25">
      <c r="B21" s="8" t="s">
        <v>24</v>
      </c>
      <c r="C21" s="7" t="s">
        <v>52</v>
      </c>
      <c r="D21" s="10">
        <v>18</v>
      </c>
      <c r="E21" s="10">
        <v>93</v>
      </c>
      <c r="F21" s="11">
        <f>TablicaPotrošnja[[#This Row],[Projicirano]]-TablicaPotrošnja[[#This Row],[Stvarno]]</f>
        <v>-75</v>
      </c>
    </row>
    <row r="22" spans="2:6" ht="30" customHeight="1" x14ac:dyDescent="0.25">
      <c r="B22" s="8" t="s">
        <v>24</v>
      </c>
      <c r="C22" s="7" t="s">
        <v>53</v>
      </c>
      <c r="D22" s="10">
        <v>34</v>
      </c>
      <c r="E22" s="10">
        <v>37</v>
      </c>
      <c r="F22" s="11">
        <f>TablicaPotrošnja[[#This Row],[Projicirano]]-TablicaPotrošnja[[#This Row],[Stvarno]]</f>
        <v>-3</v>
      </c>
    </row>
    <row r="23" spans="2:6" ht="30" customHeight="1" x14ac:dyDescent="0.25">
      <c r="B23" s="8" t="s">
        <v>24</v>
      </c>
      <c r="C23" s="7" t="s">
        <v>47</v>
      </c>
      <c r="D23" s="10">
        <v>83</v>
      </c>
      <c r="E23" s="10">
        <v>61</v>
      </c>
      <c r="F23" s="11">
        <f>TablicaPotrošnja[[#This Row],[Projicirano]]-TablicaPotrošnja[[#This Row],[Stvarno]]</f>
        <v>22</v>
      </c>
    </row>
    <row r="24" spans="2:6" ht="30" customHeight="1" x14ac:dyDescent="0.25">
      <c r="B24" s="8" t="s">
        <v>25</v>
      </c>
      <c r="C24" s="7" t="s">
        <v>54</v>
      </c>
      <c r="D24" s="10">
        <v>48</v>
      </c>
      <c r="E24" s="10">
        <v>63</v>
      </c>
      <c r="F24" s="11">
        <f>TablicaPotrošnja[[#This Row],[Projicirano]]-TablicaPotrošnja[[#This Row],[Stvarno]]</f>
        <v>-15</v>
      </c>
    </row>
    <row r="25" spans="2:6" ht="30" customHeight="1" x14ac:dyDescent="0.25">
      <c r="B25" s="8" t="s">
        <v>25</v>
      </c>
      <c r="C25" s="7" t="s">
        <v>55</v>
      </c>
      <c r="D25" s="10">
        <v>21</v>
      </c>
      <c r="E25" s="10">
        <v>44</v>
      </c>
      <c r="F25" s="11">
        <f>TablicaPotrošnja[[#This Row],[Projicirano]]-TablicaPotrošnja[[#This Row],[Stvarno]]</f>
        <v>-23</v>
      </c>
    </row>
    <row r="26" spans="2:6" ht="30" customHeight="1" x14ac:dyDescent="0.25">
      <c r="B26" s="8" t="s">
        <v>25</v>
      </c>
      <c r="C26" s="7" t="s">
        <v>56</v>
      </c>
      <c r="D26" s="10">
        <v>35</v>
      </c>
      <c r="E26" s="10">
        <v>65</v>
      </c>
      <c r="F26" s="11">
        <f>TablicaPotrošnja[[#This Row],[Projicirano]]-TablicaPotrošnja[[#This Row],[Stvarno]]</f>
        <v>-30</v>
      </c>
    </row>
    <row r="27" spans="2:6" ht="30" customHeight="1" x14ac:dyDescent="0.25">
      <c r="B27" s="8" t="s">
        <v>25</v>
      </c>
      <c r="C27" s="7" t="s">
        <v>47</v>
      </c>
      <c r="D27" s="10">
        <v>14</v>
      </c>
      <c r="E27" s="10">
        <v>75</v>
      </c>
      <c r="F27" s="11">
        <f>TablicaPotrošnja[[#This Row],[Projicirano]]-TablicaPotrošnja[[#This Row],[Stvarno]]</f>
        <v>-61</v>
      </c>
    </row>
    <row r="28" spans="2:6" ht="30" customHeight="1" x14ac:dyDescent="0.25">
      <c r="B28" s="8" t="s">
        <v>26</v>
      </c>
      <c r="C28" s="7" t="s">
        <v>57</v>
      </c>
      <c r="D28" s="10">
        <v>79</v>
      </c>
      <c r="E28" s="10">
        <v>0</v>
      </c>
      <c r="F28" s="11">
        <f>TablicaPotrošnja[[#This Row],[Projicirano]]-TablicaPotrošnja[[#This Row],[Stvarno]]</f>
        <v>79</v>
      </c>
    </row>
    <row r="29" spans="2:6" ht="30" customHeight="1" x14ac:dyDescent="0.25">
      <c r="B29" s="8" t="s">
        <v>26</v>
      </c>
      <c r="C29" s="7" t="s">
        <v>58</v>
      </c>
      <c r="D29" s="10">
        <v>56</v>
      </c>
      <c r="E29" s="10">
        <v>50</v>
      </c>
      <c r="F29" s="11">
        <f>TablicaPotrošnja[[#This Row],[Projicirano]]-TablicaPotrošnja[[#This Row],[Stvarno]]</f>
        <v>6</v>
      </c>
    </row>
    <row r="30" spans="2:6" ht="30" customHeight="1" x14ac:dyDescent="0.25">
      <c r="B30" s="8" t="s">
        <v>26</v>
      </c>
      <c r="C30" s="7" t="s">
        <v>47</v>
      </c>
      <c r="D30" s="10">
        <v>96</v>
      </c>
      <c r="E30" s="10">
        <v>23</v>
      </c>
      <c r="F30" s="11">
        <f>TablicaPotrošnja[[#This Row],[Projicirano]]-TablicaPotrošnja[[#This Row],[Stvarno]]</f>
        <v>73</v>
      </c>
    </row>
    <row r="31" spans="2:6" ht="30" customHeight="1" x14ac:dyDescent="0.25">
      <c r="B31" s="8" t="s">
        <v>27</v>
      </c>
      <c r="C31" s="7" t="s">
        <v>59</v>
      </c>
      <c r="D31" s="10">
        <v>90</v>
      </c>
      <c r="E31" s="10">
        <v>90</v>
      </c>
      <c r="F31" s="11">
        <f>TablicaPotrošnja[[#This Row],[Projicirano]]-TablicaPotrošnja[[#This Row],[Stvarno]]</f>
        <v>0</v>
      </c>
    </row>
    <row r="32" spans="2:6" ht="30" customHeight="1" x14ac:dyDescent="0.25">
      <c r="B32" s="8" t="s">
        <v>27</v>
      </c>
      <c r="C32" s="7" t="s">
        <v>60</v>
      </c>
      <c r="D32" s="10">
        <v>33</v>
      </c>
      <c r="E32" s="10">
        <v>30</v>
      </c>
      <c r="F32" s="11">
        <f>TablicaPotrošnja[[#This Row],[Projicirano]]-TablicaPotrošnja[[#This Row],[Stvarno]]</f>
        <v>3</v>
      </c>
    </row>
    <row r="33" spans="2:6" ht="30" customHeight="1" x14ac:dyDescent="0.25">
      <c r="B33" s="8" t="s">
        <v>27</v>
      </c>
      <c r="C33" s="7" t="s">
        <v>61</v>
      </c>
      <c r="D33" s="10">
        <v>86</v>
      </c>
      <c r="E33" s="10">
        <v>64</v>
      </c>
      <c r="F33" s="11">
        <f>TablicaPotrošnja[[#This Row],[Projicirano]]-TablicaPotrošnja[[#This Row],[Stvarno]]</f>
        <v>22</v>
      </c>
    </row>
    <row r="34" spans="2:6" ht="30" customHeight="1" x14ac:dyDescent="0.25">
      <c r="B34" s="8" t="s">
        <v>27</v>
      </c>
      <c r="C34" s="7" t="s">
        <v>62</v>
      </c>
      <c r="D34" s="10">
        <v>76</v>
      </c>
      <c r="E34" s="10">
        <v>2</v>
      </c>
      <c r="F34" s="11">
        <f>TablicaPotrošnja[[#This Row],[Projicirano]]-TablicaPotrošnja[[#This Row],[Stvarno]]</f>
        <v>74</v>
      </c>
    </row>
    <row r="35" spans="2:6" ht="30" customHeight="1" x14ac:dyDescent="0.25">
      <c r="B35" s="8" t="s">
        <v>27</v>
      </c>
      <c r="C35" s="7" t="s">
        <v>63</v>
      </c>
      <c r="D35" s="10">
        <v>60</v>
      </c>
      <c r="E35" s="10">
        <v>90</v>
      </c>
      <c r="F35" s="11">
        <f>TablicaPotrošnja[[#This Row],[Projicirano]]-TablicaPotrošnja[[#This Row],[Stvarno]]</f>
        <v>-30</v>
      </c>
    </row>
    <row r="36" spans="2:6" ht="30" customHeight="1" x14ac:dyDescent="0.25">
      <c r="B36" s="8" t="s">
        <v>27</v>
      </c>
      <c r="C36" s="7" t="s">
        <v>64</v>
      </c>
      <c r="D36" s="10">
        <v>37</v>
      </c>
      <c r="E36" s="10">
        <v>60</v>
      </c>
      <c r="F36" s="11">
        <f>TablicaPotrošnja[[#This Row],[Projicirano]]-TablicaPotrošnja[[#This Row],[Stvarno]]</f>
        <v>-23</v>
      </c>
    </row>
    <row r="37" spans="2:6" ht="30" customHeight="1" x14ac:dyDescent="0.25">
      <c r="B37" s="8" t="s">
        <v>27</v>
      </c>
      <c r="C37" s="7" t="s">
        <v>65</v>
      </c>
      <c r="D37" s="10">
        <v>22</v>
      </c>
      <c r="E37" s="10">
        <v>70</v>
      </c>
      <c r="F37" s="11">
        <f>TablicaPotrošnja[[#This Row],[Projicirano]]-TablicaPotrošnja[[#This Row],[Stvarno]]</f>
        <v>-48</v>
      </c>
    </row>
    <row r="38" spans="2:6" ht="30" customHeight="1" x14ac:dyDescent="0.25">
      <c r="B38" s="8" t="s">
        <v>27</v>
      </c>
      <c r="C38" s="7" t="s">
        <v>66</v>
      </c>
      <c r="D38" s="10">
        <v>80</v>
      </c>
      <c r="E38" s="10">
        <v>21</v>
      </c>
      <c r="F38" s="11">
        <f>TablicaPotrošnja[[#This Row],[Projicirano]]-TablicaPotrošnja[[#This Row],[Stvarno]]</f>
        <v>59</v>
      </c>
    </row>
    <row r="39" spans="2:6" ht="30" customHeight="1" x14ac:dyDescent="0.25">
      <c r="B39" s="8" t="s">
        <v>27</v>
      </c>
      <c r="C39" s="7" t="s">
        <v>47</v>
      </c>
      <c r="D39" s="10">
        <v>65</v>
      </c>
      <c r="E39" s="10">
        <v>20</v>
      </c>
      <c r="F39" s="11">
        <f>TablicaPotrošnja[[#This Row],[Projicirano]]-TablicaPotrošnja[[#This Row],[Stvarno]]</f>
        <v>45</v>
      </c>
    </row>
    <row r="40" spans="2:6" ht="30" customHeight="1" x14ac:dyDescent="0.25">
      <c r="B40" s="8" t="s">
        <v>28</v>
      </c>
      <c r="C40" s="7" t="s">
        <v>26</v>
      </c>
      <c r="D40" s="10">
        <v>37</v>
      </c>
      <c r="E40" s="10">
        <v>34</v>
      </c>
      <c r="F40" s="11">
        <f>TablicaPotrošnja[[#This Row],[Projicirano]]-TablicaPotrošnja[[#This Row],[Stvarno]]</f>
        <v>3</v>
      </c>
    </row>
    <row r="41" spans="2:6" ht="30" customHeight="1" x14ac:dyDescent="0.25">
      <c r="B41" s="8" t="s">
        <v>28</v>
      </c>
      <c r="C41" s="7" t="s">
        <v>67</v>
      </c>
      <c r="D41" s="10">
        <v>74</v>
      </c>
      <c r="E41" s="10">
        <v>86</v>
      </c>
      <c r="F41" s="11">
        <f>TablicaPotrošnja[[#This Row],[Projicirano]]-TablicaPotrošnja[[#This Row],[Stvarno]]</f>
        <v>-12</v>
      </c>
    </row>
    <row r="42" spans="2:6" ht="30" customHeight="1" x14ac:dyDescent="0.25">
      <c r="B42" s="8" t="s">
        <v>28</v>
      </c>
      <c r="C42" s="7" t="s">
        <v>68</v>
      </c>
      <c r="D42" s="10">
        <v>80</v>
      </c>
      <c r="E42" s="10">
        <v>92</v>
      </c>
      <c r="F42" s="11">
        <f>TablicaPotrošnja[[#This Row],[Projicirano]]-TablicaPotrošnja[[#This Row],[Stvarno]]</f>
        <v>-12</v>
      </c>
    </row>
    <row r="43" spans="2:6" ht="30" customHeight="1" x14ac:dyDescent="0.25">
      <c r="B43" s="8" t="s">
        <v>28</v>
      </c>
      <c r="C43" s="7" t="s">
        <v>69</v>
      </c>
      <c r="D43" s="10">
        <v>61</v>
      </c>
      <c r="E43" s="10">
        <v>22</v>
      </c>
      <c r="F43" s="11">
        <f>TablicaPotrošnja[[#This Row],[Projicirano]]-TablicaPotrošnja[[#This Row],[Stvarno]]</f>
        <v>39</v>
      </c>
    </row>
    <row r="44" spans="2:6" ht="30" customHeight="1" x14ac:dyDescent="0.25">
      <c r="B44" s="8" t="s">
        <v>28</v>
      </c>
      <c r="C44" s="7" t="s">
        <v>47</v>
      </c>
      <c r="D44" s="10">
        <v>83</v>
      </c>
      <c r="E44" s="10">
        <v>51</v>
      </c>
      <c r="F44" s="11">
        <f>TablicaPotrošnja[[#This Row],[Projicirano]]-TablicaPotrošnja[[#This Row],[Stvarno]]</f>
        <v>32</v>
      </c>
    </row>
    <row r="45" spans="2:6" ht="30" customHeight="1" x14ac:dyDescent="0.25">
      <c r="B45" s="8" t="s">
        <v>29</v>
      </c>
      <c r="C45" s="7" t="s">
        <v>67</v>
      </c>
      <c r="D45" s="10">
        <v>28</v>
      </c>
      <c r="E45" s="10">
        <v>10</v>
      </c>
      <c r="F45" s="11">
        <f>TablicaPotrošnja[[#This Row],[Projicirano]]-TablicaPotrošnja[[#This Row],[Stvarno]]</f>
        <v>18</v>
      </c>
    </row>
    <row r="46" spans="2:6" ht="30" customHeight="1" x14ac:dyDescent="0.25">
      <c r="B46" s="8" t="s">
        <v>29</v>
      </c>
      <c r="C46" s="7" t="s">
        <v>70</v>
      </c>
      <c r="D46" s="10">
        <v>25</v>
      </c>
      <c r="E46" s="10">
        <v>81</v>
      </c>
      <c r="F46" s="11">
        <f>TablicaPotrošnja[[#This Row],[Projicirano]]-TablicaPotrošnja[[#This Row],[Stvarno]]</f>
        <v>-56</v>
      </c>
    </row>
    <row r="47" spans="2:6" ht="30" customHeight="1" x14ac:dyDescent="0.25">
      <c r="B47" s="8" t="s">
        <v>29</v>
      </c>
      <c r="C47" s="7" t="s">
        <v>60</v>
      </c>
      <c r="D47" s="10">
        <v>59</v>
      </c>
      <c r="E47" s="10">
        <v>72</v>
      </c>
      <c r="F47" s="11">
        <f>TablicaPotrošnja[[#This Row],[Projicirano]]-TablicaPotrošnja[[#This Row],[Stvarno]]</f>
        <v>-13</v>
      </c>
    </row>
    <row r="48" spans="2:6" ht="30" customHeight="1" x14ac:dyDescent="0.25">
      <c r="B48" s="8" t="s">
        <v>29</v>
      </c>
      <c r="C48" s="7" t="s">
        <v>71</v>
      </c>
      <c r="D48" s="10">
        <v>89</v>
      </c>
      <c r="E48" s="10">
        <v>90</v>
      </c>
      <c r="F48" s="11">
        <f>TablicaPotrošnja[[#This Row],[Projicirano]]-TablicaPotrošnja[[#This Row],[Stvarno]]</f>
        <v>-1</v>
      </c>
    </row>
    <row r="49" spans="2:6" ht="30" customHeight="1" x14ac:dyDescent="0.25">
      <c r="B49" s="8" t="s">
        <v>29</v>
      </c>
      <c r="C49" s="7" t="s">
        <v>72</v>
      </c>
      <c r="D49" s="10">
        <v>78</v>
      </c>
      <c r="E49" s="10">
        <v>48</v>
      </c>
      <c r="F49" s="11">
        <f>TablicaPotrošnja[[#This Row],[Projicirano]]-TablicaPotrošnja[[#This Row],[Stvarno]]</f>
        <v>30</v>
      </c>
    </row>
    <row r="50" spans="2:6" ht="30" customHeight="1" x14ac:dyDescent="0.25">
      <c r="B50" s="8" t="s">
        <v>29</v>
      </c>
      <c r="C50" s="7" t="s">
        <v>63</v>
      </c>
      <c r="D50" s="10">
        <v>6</v>
      </c>
      <c r="E50" s="10">
        <v>73</v>
      </c>
      <c r="F50" s="11">
        <f>TablicaPotrošnja[[#This Row],[Projicirano]]-TablicaPotrošnja[[#This Row],[Stvarno]]</f>
        <v>-67</v>
      </c>
    </row>
    <row r="51" spans="2:6" ht="30" customHeight="1" x14ac:dyDescent="0.25">
      <c r="B51" s="8" t="s">
        <v>29</v>
      </c>
      <c r="C51" s="7" t="s">
        <v>47</v>
      </c>
      <c r="D51" s="10">
        <v>80</v>
      </c>
      <c r="E51" s="10">
        <v>66</v>
      </c>
      <c r="F51" s="11">
        <f>TablicaPotrošnja[[#This Row],[Projicirano]]-TablicaPotrošnja[[#This Row],[Stvarno]]</f>
        <v>14</v>
      </c>
    </row>
    <row r="52" spans="2:6" ht="30" customHeight="1" x14ac:dyDescent="0.25">
      <c r="B52" s="8" t="s">
        <v>30</v>
      </c>
      <c r="C52" s="7" t="s">
        <v>73</v>
      </c>
      <c r="D52" s="10">
        <v>11</v>
      </c>
      <c r="E52" s="10">
        <v>29</v>
      </c>
      <c r="F52" s="11">
        <f>TablicaPotrošnja[[#This Row],[Projicirano]]-TablicaPotrošnja[[#This Row],[Stvarno]]</f>
        <v>-18</v>
      </c>
    </row>
    <row r="53" spans="2:6" ht="30" customHeight="1" x14ac:dyDescent="0.25">
      <c r="B53" s="8" t="s">
        <v>30</v>
      </c>
      <c r="C53" s="7" t="s">
        <v>74</v>
      </c>
      <c r="D53" s="10">
        <v>77</v>
      </c>
      <c r="E53" s="10">
        <v>32</v>
      </c>
      <c r="F53" s="11">
        <f>TablicaPotrošnja[[#This Row],[Projicirano]]-TablicaPotrošnja[[#This Row],[Stvarno]]</f>
        <v>45</v>
      </c>
    </row>
    <row r="54" spans="2:6" ht="30" customHeight="1" x14ac:dyDescent="0.25">
      <c r="B54" s="8" t="s">
        <v>30</v>
      </c>
      <c r="C54" s="7" t="s">
        <v>75</v>
      </c>
      <c r="D54" s="10">
        <v>71</v>
      </c>
      <c r="E54" s="10">
        <v>43</v>
      </c>
      <c r="F54" s="11">
        <f>TablicaPotrošnja[[#This Row],[Projicirano]]-TablicaPotrošnja[[#This Row],[Stvarno]]</f>
        <v>28</v>
      </c>
    </row>
    <row r="55" spans="2:6" ht="30" customHeight="1" x14ac:dyDescent="0.25">
      <c r="B55" s="8" t="s">
        <v>30</v>
      </c>
      <c r="C55" s="7" t="s">
        <v>76</v>
      </c>
      <c r="D55" s="10">
        <v>64</v>
      </c>
      <c r="E55" s="10">
        <v>21</v>
      </c>
      <c r="F55" s="11">
        <f>TablicaPotrošnja[[#This Row],[Projicirano]]-TablicaPotrošnja[[#This Row],[Stvarno]]</f>
        <v>43</v>
      </c>
    </row>
    <row r="56" spans="2:6" ht="30" customHeight="1" x14ac:dyDescent="0.25">
      <c r="B56" s="8" t="s">
        <v>30</v>
      </c>
      <c r="C56" s="7" t="s">
        <v>77</v>
      </c>
      <c r="D56" s="10">
        <v>47</v>
      </c>
      <c r="E56" s="10">
        <v>57</v>
      </c>
      <c r="F56" s="11">
        <f>TablicaPotrošnja[[#This Row],[Projicirano]]-TablicaPotrošnja[[#This Row],[Stvarno]]</f>
        <v>-10</v>
      </c>
    </row>
    <row r="57" spans="2:6" ht="30" customHeight="1" x14ac:dyDescent="0.25">
      <c r="B57" s="8" t="s">
        <v>30</v>
      </c>
      <c r="C57" s="7" t="s">
        <v>78</v>
      </c>
      <c r="D57" s="10">
        <v>28</v>
      </c>
      <c r="E57" s="10">
        <v>1</v>
      </c>
      <c r="F57" s="11">
        <f>TablicaPotrošnja[[#This Row],[Projicirano]]-TablicaPotrošnja[[#This Row],[Stvarno]]</f>
        <v>27</v>
      </c>
    </row>
    <row r="58" spans="2:6" ht="30" customHeight="1" x14ac:dyDescent="0.25">
      <c r="B58" s="8" t="s">
        <v>30</v>
      </c>
      <c r="C58" s="7" t="s">
        <v>47</v>
      </c>
      <c r="D58" s="10">
        <v>13</v>
      </c>
      <c r="E58" s="10">
        <v>42</v>
      </c>
      <c r="F58" s="11">
        <f>TablicaPotrošnja[[#This Row],[Projicirano]]-TablicaPotrošnja[[#This Row],[Stvarno]]</f>
        <v>-29</v>
      </c>
    </row>
    <row r="59" spans="2:6" ht="30" customHeight="1" x14ac:dyDescent="0.25">
      <c r="B59" s="8" t="s">
        <v>31</v>
      </c>
      <c r="C59" s="7" t="s">
        <v>79</v>
      </c>
      <c r="D59" s="10">
        <v>65</v>
      </c>
      <c r="E59" s="10">
        <v>6</v>
      </c>
      <c r="F59" s="11">
        <f>TablicaPotrošnja[[#This Row],[Projicirano]]-TablicaPotrošnja[[#This Row],[Stvarno]]</f>
        <v>59</v>
      </c>
    </row>
    <row r="60" spans="2:6" ht="30" customHeight="1" x14ac:dyDescent="0.25">
      <c r="B60" s="8" t="s">
        <v>31</v>
      </c>
      <c r="C60" s="7" t="s">
        <v>80</v>
      </c>
      <c r="D60" s="10">
        <v>100</v>
      </c>
      <c r="E60" s="10">
        <v>36</v>
      </c>
      <c r="F60" s="11">
        <f>TablicaPotrošnja[[#This Row],[Projicirano]]-TablicaPotrošnja[[#This Row],[Stvarno]]</f>
        <v>64</v>
      </c>
    </row>
    <row r="61" spans="2:6" ht="30" customHeight="1" x14ac:dyDescent="0.25">
      <c r="B61" s="8" t="s">
        <v>31</v>
      </c>
      <c r="C61" s="7" t="s">
        <v>81</v>
      </c>
      <c r="D61" s="10">
        <v>29</v>
      </c>
      <c r="E61" s="10">
        <v>69</v>
      </c>
      <c r="F61" s="11">
        <f>TablicaPotrošnja[[#This Row],[Projicirano]]-TablicaPotrošnja[[#This Row],[Stvarno]]</f>
        <v>-40</v>
      </c>
    </row>
    <row r="62" spans="2:6" ht="30" customHeight="1" x14ac:dyDescent="0.25">
      <c r="B62" s="8" t="s">
        <v>31</v>
      </c>
      <c r="C62" s="7" t="s">
        <v>81</v>
      </c>
      <c r="D62" s="10">
        <v>64</v>
      </c>
      <c r="E62" s="10">
        <v>3</v>
      </c>
      <c r="F62" s="11">
        <f>TablicaPotrošnja[[#This Row],[Projicirano]]-TablicaPotrošnja[[#This Row],[Stvarno]]</f>
        <v>61</v>
      </c>
    </row>
    <row r="63" spans="2:6" ht="30" customHeight="1" x14ac:dyDescent="0.25">
      <c r="B63" s="8" t="s">
        <v>31</v>
      </c>
      <c r="C63" s="7" t="s">
        <v>81</v>
      </c>
      <c r="D63" s="10">
        <v>34</v>
      </c>
      <c r="E63" s="10">
        <v>35</v>
      </c>
      <c r="F63" s="11">
        <f>TablicaPotrošnja[[#This Row],[Projicirano]]-TablicaPotrošnja[[#This Row],[Stvarno]]</f>
        <v>-1</v>
      </c>
    </row>
    <row r="64" spans="2:6" ht="30" customHeight="1" x14ac:dyDescent="0.25">
      <c r="B64" s="8" t="s">
        <v>31</v>
      </c>
      <c r="C64" s="7" t="s">
        <v>47</v>
      </c>
      <c r="D64" s="10">
        <v>38</v>
      </c>
      <c r="E64" s="10">
        <v>52</v>
      </c>
      <c r="F64" s="11">
        <f>TablicaPotrošnja[[#This Row],[Projicirano]]-TablicaPotrošnja[[#This Row],[Stvarno]]</f>
        <v>-14</v>
      </c>
    </row>
    <row r="65" spans="2:6" ht="30" customHeight="1" x14ac:dyDescent="0.25">
      <c r="B65" s="8" t="s">
        <v>32</v>
      </c>
      <c r="C65" s="7" t="s">
        <v>82</v>
      </c>
      <c r="D65" s="10">
        <v>84</v>
      </c>
      <c r="E65" s="10">
        <v>36</v>
      </c>
      <c r="F65" s="11">
        <f>TablicaPotrošnja[[#This Row],[Projicirano]]-TablicaPotrošnja[[#This Row],[Stvarno]]</f>
        <v>48</v>
      </c>
    </row>
    <row r="66" spans="2:6" ht="30" customHeight="1" x14ac:dyDescent="0.25">
      <c r="B66" s="8" t="s">
        <v>32</v>
      </c>
      <c r="C66" s="7" t="s">
        <v>83</v>
      </c>
      <c r="D66" s="10">
        <v>2</v>
      </c>
      <c r="E66" s="10">
        <v>83</v>
      </c>
      <c r="F66" s="11">
        <f>TablicaPotrošnja[[#This Row],[Projicirano]]-TablicaPotrošnja[[#This Row],[Stvarno]]</f>
        <v>-81</v>
      </c>
    </row>
    <row r="67" spans="2:6" ht="30" customHeight="1" x14ac:dyDescent="0.25">
      <c r="B67" s="8" t="s">
        <v>32</v>
      </c>
      <c r="C67" s="7" t="s">
        <v>84</v>
      </c>
      <c r="D67" s="10">
        <v>40</v>
      </c>
      <c r="E67" s="10">
        <v>20</v>
      </c>
      <c r="F67" s="11">
        <f>TablicaPotrošnja[[#This Row],[Projicirano]]-TablicaPotrošnja[[#This Row],[Stvarno]]</f>
        <v>20</v>
      </c>
    </row>
    <row r="68" spans="2:6" ht="30" customHeight="1" x14ac:dyDescent="0.25">
      <c r="B68" s="8" t="s">
        <v>32</v>
      </c>
      <c r="C68" s="7" t="s">
        <v>47</v>
      </c>
      <c r="D68" s="10">
        <v>35</v>
      </c>
      <c r="E68" s="10">
        <v>72</v>
      </c>
      <c r="F68" s="11">
        <f>TablicaPotrošnja[[#This Row],[Projicirano]]-TablicaPotrošnja[[#This Row],[Stvarno]]</f>
        <v>-37</v>
      </c>
    </row>
    <row r="69" spans="2:6" ht="30" customHeight="1" x14ac:dyDescent="0.25">
      <c r="B69" s="8" t="s">
        <v>33</v>
      </c>
      <c r="C69" s="7" t="s">
        <v>85</v>
      </c>
      <c r="D69" s="10">
        <v>34</v>
      </c>
      <c r="E69" s="10">
        <v>20</v>
      </c>
      <c r="F69" s="11">
        <f>TablicaPotrošnja[[#This Row],[Projicirano]]-TablicaPotrošnja[[#This Row],[Stvarno]]</f>
        <v>14</v>
      </c>
    </row>
    <row r="70" spans="2:6" ht="30" customHeight="1" x14ac:dyDescent="0.25">
      <c r="B70" s="8" t="s">
        <v>33</v>
      </c>
      <c r="C70" s="7" t="s">
        <v>86</v>
      </c>
      <c r="D70" s="10">
        <v>68</v>
      </c>
      <c r="E70" s="10">
        <v>98</v>
      </c>
      <c r="F70" s="11">
        <f>TablicaPotrošnja[[#This Row],[Projicirano]]-TablicaPotrošnja[[#This Row],[Stvarno]]</f>
        <v>-30</v>
      </c>
    </row>
    <row r="71" spans="2:6" ht="30" customHeight="1" x14ac:dyDescent="0.25">
      <c r="B71" s="8" t="s">
        <v>33</v>
      </c>
      <c r="C71" s="7" t="s">
        <v>87</v>
      </c>
      <c r="D71" s="10">
        <v>89</v>
      </c>
      <c r="E71" s="10">
        <v>68</v>
      </c>
      <c r="F71" s="11">
        <f>TablicaPotrošnja[[#This Row],[Projicirano]]-TablicaPotrošnja[[#This Row],[Stvarno]]</f>
        <v>21</v>
      </c>
    </row>
    <row r="72" spans="2:6" ht="30" customHeight="1" x14ac:dyDescent="0.25">
      <c r="B72" s="8" t="s">
        <v>33</v>
      </c>
      <c r="C72" s="7" t="s">
        <v>47</v>
      </c>
      <c r="D72" s="10">
        <v>82</v>
      </c>
      <c r="E72" s="10">
        <v>26</v>
      </c>
      <c r="F72" s="11">
        <f>TablicaPotrošnja[[#This Row],[Projicirano]]-TablicaPotrošnja[[#This Row],[Stvarno]]</f>
        <v>56</v>
      </c>
    </row>
    <row r="73" spans="2:6" ht="30" customHeight="1" x14ac:dyDescent="0.25">
      <c r="B73" s="8" t="s">
        <v>34</v>
      </c>
      <c r="C73" s="7" t="s">
        <v>88</v>
      </c>
      <c r="D73" s="10">
        <v>41</v>
      </c>
      <c r="E73" s="10">
        <v>85</v>
      </c>
      <c r="F73" s="11">
        <f>TablicaPotrošnja[[#This Row],[Projicirano]]-TablicaPotrošnja[[#This Row],[Stvarno]]</f>
        <v>-44</v>
      </c>
    </row>
    <row r="74" spans="2:6" ht="30" customHeight="1" x14ac:dyDescent="0.25">
      <c r="B74" s="8" t="s">
        <v>34</v>
      </c>
      <c r="C74" s="7" t="s">
        <v>89</v>
      </c>
      <c r="D74" s="10">
        <v>0</v>
      </c>
      <c r="E74" s="10">
        <v>69</v>
      </c>
      <c r="F74" s="11">
        <f>TablicaPotrošnja[[#This Row],[Projicirano]]-TablicaPotrošnja[[#This Row],[Stvarno]]</f>
        <v>-69</v>
      </c>
    </row>
    <row r="75" spans="2:6" ht="30" customHeight="1" x14ac:dyDescent="0.25">
      <c r="B75" s="8" t="s">
        <v>34</v>
      </c>
      <c r="C75" s="7" t="s">
        <v>90</v>
      </c>
      <c r="D75" s="10">
        <v>2</v>
      </c>
      <c r="E75" s="10">
        <v>57</v>
      </c>
      <c r="F75" s="11">
        <f>TablicaPotrošnja[[#This Row],[Projicirano]]-TablicaPotrošnja[[#This Row],[Stvarno]]</f>
        <v>-55</v>
      </c>
    </row>
    <row r="76" spans="2:6" ht="30" customHeight="1" x14ac:dyDescent="0.25">
      <c r="B76" s="8" t="s">
        <v>35</v>
      </c>
      <c r="C76" s="7" t="s">
        <v>91</v>
      </c>
      <c r="D76" s="10">
        <v>7</v>
      </c>
      <c r="E76" s="10">
        <v>98</v>
      </c>
      <c r="F76" s="11">
        <f>TablicaPotrošnja[[#This Row],[Projicirano]]-TablicaPotrošnja[[#This Row],[Stvarno]]</f>
        <v>-91</v>
      </c>
    </row>
    <row r="77" spans="2:6" ht="30" customHeight="1" x14ac:dyDescent="0.25">
      <c r="B77" s="8" t="s">
        <v>35</v>
      </c>
      <c r="C77" s="7" t="s">
        <v>92</v>
      </c>
      <c r="D77" s="10">
        <v>39</v>
      </c>
      <c r="E77" s="10">
        <v>85</v>
      </c>
      <c r="F77" s="11">
        <f>TablicaPotrošnja[[#This Row],[Projicirano]]-TablicaPotrošnja[[#This Row],[Stvarno]]</f>
        <v>-46</v>
      </c>
    </row>
    <row r="78" spans="2:6" ht="30" customHeight="1" x14ac:dyDescent="0.25">
      <c r="B78" s="8" t="s">
        <v>35</v>
      </c>
      <c r="C78" s="7" t="s">
        <v>93</v>
      </c>
      <c r="D78" s="10">
        <v>78</v>
      </c>
      <c r="E78" s="10">
        <v>84</v>
      </c>
      <c r="F78" s="11">
        <f>TablicaPotrošnja[[#This Row],[Projicirano]]-TablicaPotrošnja[[#This Row],[Stvarno]]</f>
        <v>-6</v>
      </c>
    </row>
    <row r="79" spans="2:6" ht="30" customHeight="1" x14ac:dyDescent="0.25">
      <c r="B79" s="8" t="s">
        <v>35</v>
      </c>
      <c r="C79" s="7" t="s">
        <v>47</v>
      </c>
      <c r="D79" s="10">
        <v>93</v>
      </c>
      <c r="E79" s="10">
        <v>71</v>
      </c>
      <c r="F79" s="11">
        <f>TablicaPotrošnja[[#This Row],[Projicirano]]-TablicaPotrošnja[[#This Row],[Stvarno]]</f>
        <v>22</v>
      </c>
    </row>
    <row r="80" spans="2:6" ht="30" customHeight="1" x14ac:dyDescent="0.25">
      <c r="B80" s="8" t="s">
        <v>94</v>
      </c>
      <c r="C80" s="7"/>
      <c r="D80" s="10"/>
      <c r="E80" s="10"/>
      <c r="F80" s="11">
        <f>SUBTOTAL(109,TablicaPotrošnja[Razlika])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U tablicu Potrošnja na ovom radnom listu unesite pojedinosti o troškovima. Pomoću rezača u ćeliji B3 filtrirajte troškove prema kategoriji" sqref="A1" xr:uid="{00000000-0002-0000-0300-000000000000}"/>
    <dataValidation allowBlank="1" showInputMessage="1" showErrorMessage="1" prompt="U ćeliji ispod nalazi se rezač Kategorija" sqref="B2" xr:uid="{00000000-0002-0000-0300-000001000000}"/>
    <dataValidation allowBlank="1" showInputMessage="1" showErrorMessage="1" prompt="U ovaj stupac pod ovo zaglavlje unesite projicirani iznos" sqref="D4" xr:uid="{00000000-0002-0000-0300-000002000000}"/>
    <dataValidation allowBlank="1" showInputMessage="1" showErrorMessage="1" prompt="U ovaj stupac pod ovo zaglavlje unesite stvarni iznos" sqref="E4" xr:uid="{00000000-0002-0000-0300-000003000000}"/>
    <dataValidation allowBlank="1" showInputMessage="1" showErrorMessage="1" prompt="U ovom stupcu pod ovim zaglavljem automatski se izračunava razlika" sqref="F4" xr:uid="{00000000-0002-0000-0300-000004000000}"/>
    <dataValidation allowBlank="1" showInputMessage="1" showErrorMessage="1" prompt="U ovaj stupac pod ovo zaglavlje unesite kategoriju. Određene unose potražite pomoću filtra naslova." sqref="B4" xr:uid="{00000000-0002-0000-0300-000005000000}"/>
    <dataValidation allowBlank="1" showInputMessage="1" showErrorMessage="1" prompt="U ovaj stupac pod ovo zaglavlje unesite potkategoriju" sqref="C4" xr:uid="{00000000-0002-0000-0300-000006000000}"/>
    <dataValidation allowBlank="1" showInputMessage="1" showErrorMessage="1" prompt="Naslov ove radne knjige je iz ćelije B1 radnog lista Sažetak" sqref="B1:E1" xr:uid="{00000000-0002-0000-0300-000007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Sažetak</vt:lpstr>
      <vt:lpstr>Ukupni iznosi</vt:lpstr>
      <vt:lpstr>Prihodi</vt:lpstr>
      <vt:lpstr>Potrošnja</vt:lpstr>
      <vt:lpstr>Potrošnja!Ispis_naslova</vt:lpstr>
      <vt:lpstr>Naslov_Radne_Knjige</vt:lpstr>
      <vt:lpstr>Naslov1</vt:lpstr>
      <vt:lpstr>Naslov2</vt:lpstr>
      <vt:lpstr>Naslov3</vt:lpstr>
      <vt:lpstr>Naslov4</vt:lpstr>
      <vt:lpstr>ProjiciraniPrihodi</vt:lpstr>
      <vt:lpstr>ProjiciranoStanje</vt:lpstr>
      <vt:lpstr>StvarnoStanje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2018-05-22T06:50:49Z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