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680" windowHeight="12495"/>
  </bookViews>
  <sheets>
    <sheet name="Zapisnik kreditne kartice" sheetId="2" r:id="rId1"/>
  </sheets>
  <definedNames>
    <definedName name="ColumnTitle1">Podaci[[#Headers],[Datum]]</definedName>
    <definedName name="_xlnm.Print_Titles" localSheetId="0">'Zapisnik kreditne kartice'!$3:$3</definedName>
  </definedNames>
  <calcPr calcId="171027"/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 l="1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<sst xmlns="http://schemas.openxmlformats.org/spreadsheetml/2006/main" count="21" uniqueCount="19">
  <si>
    <t>Naziv kreditne kartice</t>
  </si>
  <si>
    <t>Unesite plaćanja kao negativne iznose u tablicu u nastavku.</t>
  </si>
  <si>
    <t>Datum</t>
  </si>
  <si>
    <t>Opis</t>
  </si>
  <si>
    <t>Postojeći saldo</t>
  </si>
  <si>
    <t>Plaćanje za lipanj</t>
  </si>
  <si>
    <t>Okvir za slike</t>
  </si>
  <si>
    <t>Vino</t>
  </si>
  <si>
    <t>Karta za Maui</t>
  </si>
  <si>
    <t>Podizanje gotovine</t>
  </si>
  <si>
    <t>Iznos</t>
  </si>
  <si>
    <t>Naziv trgovca</t>
  </si>
  <si>
    <t>Woodgrove Bank</t>
  </si>
  <si>
    <t>Northwind Traders</t>
  </si>
  <si>
    <t>Coho Winery</t>
  </si>
  <si>
    <t>Blue Yonder Airlines</t>
  </si>
  <si>
    <t>Naknade za provođenje transakcija</t>
  </si>
  <si>
    <t>Saldo
(ne uključuje kamate)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</si>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</sst>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#,##0.00\ &quot;kn&quot;"/>
  </numFmts>
  <fonts count="19" x14ac:knownFonts="1">
    <font>
      <sz val="11"/>
      <color theme="1" tint="0.24994659260841701"/>
      <name val="Euphemia"/>
      <family val="2"/>
      <scheme val="minor"/>
    </font>
    <font>
      <sz val="11"/>
      <color theme="1"/>
      <name val="Euphemia"/>
      <family val="2"/>
      <scheme val="minor"/>
    </font>
    <font>
      <sz val="36"/>
      <color theme="4" tint="-0.499984740745262"/>
      <name val="Century Gothic"/>
      <family val="2"/>
      <scheme val="major"/>
    </font>
    <font>
      <sz val="14"/>
      <color theme="4"/>
      <name val="Century Gothic"/>
      <family val="2"/>
      <scheme val="major"/>
    </font>
    <font>
      <sz val="11"/>
      <color theme="1" tint="0.24994659260841701"/>
      <name val="Euphemia"/>
      <family val="2"/>
      <scheme val="minor"/>
    </font>
    <font>
      <i/>
      <sz val="11"/>
      <color theme="1" tint="0.34998626667073579"/>
      <name val="Century Gothic"/>
      <family val="2"/>
      <scheme val="major"/>
    </font>
    <font>
      <b/>
      <sz val="11"/>
      <color theme="3"/>
      <name val="Euphemia"/>
      <family val="2"/>
      <scheme val="minor"/>
    </font>
    <font>
      <sz val="11"/>
      <color rgb="FF006100"/>
      <name val="Euphemia"/>
      <family val="2"/>
      <scheme val="minor"/>
    </font>
    <font>
      <sz val="11"/>
      <color rgb="FF9C0006"/>
      <name val="Euphemia"/>
      <family val="2"/>
      <scheme val="minor"/>
    </font>
    <font>
      <sz val="11"/>
      <color rgb="FF9C5700"/>
      <name val="Euphemia"/>
      <family val="2"/>
      <scheme val="minor"/>
    </font>
    <font>
      <sz val="11"/>
      <color rgb="FF3F3F76"/>
      <name val="Euphemia"/>
      <family val="2"/>
      <scheme val="minor"/>
    </font>
    <font>
      <b/>
      <sz val="11"/>
      <color rgb="FF3F3F3F"/>
      <name val="Euphemia"/>
      <family val="2"/>
      <scheme val="minor"/>
    </font>
    <font>
      <b/>
      <sz val="11"/>
      <color rgb="FFFA7D00"/>
      <name val="Euphemia"/>
      <family val="2"/>
      <scheme val="minor"/>
    </font>
    <font>
      <sz val="11"/>
      <color rgb="FFFA7D00"/>
      <name val="Euphemia"/>
      <family val="2"/>
      <scheme val="minor"/>
    </font>
    <font>
      <b/>
      <sz val="11"/>
      <color theme="0"/>
      <name val="Euphemia"/>
      <family val="2"/>
      <scheme val="minor"/>
    </font>
    <font>
      <sz val="11"/>
      <color rgb="FFFF0000"/>
      <name val="Euphemia"/>
      <family val="2"/>
      <scheme val="minor"/>
    </font>
    <font>
      <i/>
      <sz val="11"/>
      <color rgb="FF7F7F7F"/>
      <name val="Euphemia"/>
      <family val="2"/>
      <scheme val="minor"/>
    </font>
    <font>
      <b/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5" fillId="0" borderId="0" applyNumberFormat="0" applyFill="0" applyProtection="0">
      <alignment vertical="center"/>
    </xf>
    <xf numFmtId="0" fontId="3" fillId="0" borderId="0" applyNumberFormat="0" applyFill="0" applyProtection="0"/>
    <xf numFmtId="0" fontId="18" fillId="2" borderId="0">
      <alignment horizontal="center" vertical="center" wrapText="1"/>
    </xf>
    <xf numFmtId="164" fontId="4" fillId="0" borderId="0" applyFont="0" applyFill="0" applyBorder="0" applyProtection="0">
      <alignment horizontal="right" vertical="center" indent="1"/>
    </xf>
    <xf numFmtId="164" fontId="4" fillId="0" borderId="0" applyFont="0" applyFill="0" applyBorder="0" applyProtection="0">
      <alignment horizontal="right" vertical="center"/>
    </xf>
    <xf numFmtId="0" fontId="2" fillId="0" borderId="1" applyNumberFormat="0" applyFill="0" applyProtection="0">
      <alignment vertical="center"/>
    </xf>
    <xf numFmtId="14" fontId="4" fillId="0" borderId="0" applyFont="0" applyFill="0" applyBorder="0">
      <alignment horizontal="left"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3" applyNumberFormat="0" applyAlignment="0" applyProtection="0"/>
    <xf numFmtId="0" fontId="11" fillId="7" borderId="4" applyNumberFormat="0" applyAlignment="0" applyProtection="0"/>
    <xf numFmtId="0" fontId="12" fillId="7" borderId="3" applyNumberFormat="0" applyAlignment="0" applyProtection="0"/>
    <xf numFmtId="0" fontId="13" fillId="0" borderId="5" applyNumberFormat="0" applyFill="0" applyAlignment="0" applyProtection="0"/>
    <xf numFmtId="0" fontId="14" fillId="8" borderId="6" applyNumberFormat="0" applyAlignment="0" applyProtection="0"/>
    <xf numFmtId="0" fontId="15" fillId="0" borderId="0" applyNumberFormat="0" applyFill="0" applyBorder="0" applyAlignment="0" applyProtection="0"/>
    <xf numFmtId="0" fontId="4" fillId="9" borderId="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5" fillId="0" borderId="0" xfId="1">
      <alignment vertical="center"/>
    </xf>
    <xf numFmtId="14" fontId="0" fillId="0" borderId="0" xfId="7" applyFont="1">
      <alignment horizontal="left" vertical="center"/>
    </xf>
    <xf numFmtId="164" fontId="0" fillId="0" borderId="0" xfId="4" applyFont="1">
      <alignment horizontal="right" vertical="center" indent="1"/>
    </xf>
    <xf numFmtId="164" fontId="0" fillId="0" borderId="0" xfId="5" applyFont="1">
      <alignment horizontal="right" vertical="center"/>
    </xf>
    <xf numFmtId="0" fontId="2" fillId="0" borderId="1" xfId="6">
      <alignment vertical="center"/>
    </xf>
    <xf numFmtId="0" fontId="18" fillId="2" borderId="0" xfId="3">
      <alignment horizontal="center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4" builtinId="4" customBuiltin="1"/>
    <cellStyle name="Currency [0]" xfId="5" builtinId="7" customBuiltin="1"/>
    <cellStyle name="Datum" xfId="7"/>
    <cellStyle name="Explanatory Text" xfId="22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6" builtinId="15" customBuiltin="1"/>
    <cellStyle name="Total" xfId="23" builtinId="25" customBuiltin="1"/>
    <cellStyle name="Warning Text" xfId="20" builtinId="11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Euphemia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odaci" displayName="Podaci" ref="B3:G10" totalsRowCount="1">
  <autoFilter ref="B3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Datum" totalsRowLabel="Zbroj" dataCellStyle="Datum">
      <calculatedColumnFormula>TODAY()</calculatedColumnFormula>
    </tableColumn>
    <tableColumn id="2" name="Opis"/>
    <tableColumn id="3" name="Iznos" totalsRowFunction="sum" totalsRowDxfId="2"/>
    <tableColumn id="4" name="Naziv trgovca"/>
    <tableColumn id="5" name="Naknade za provođenje transakcija" totalsRowFunction="sum" totalsRowDxfId="1"/>
    <tableColumn id="6" name="Saldo_x000a_(ne uključuje kamate)" dataDxfId="0">
      <calculatedColumnFormula>IFERROR(IF(ROW()-ROW(Podaci[[#Headers],[Saldo
(ne uključuje kamate)]])=1,Podaci[[#This Row],[Naknade za provođenje transakcija]]+Podaci[[#This Row],[Iznos]],SUM(INDEX(Podaci[Iznos],1,1):Podaci[[#This Row],[Iznos]],INDEX(Podaci[Naknade za provođenje transakcija],1,1):Podaci[[#This Row],[Naknade za provođenje transakcija]])), 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Summary="U ovu tablicu unesite pojedinosti o plaćanju putem kreditne kartice, kao što su datum, opis, količina, naziv trgovca i naknade za provođenje transakcija. Saldo bez kamata automatski se izračunava"/>
    </ext>
  </extLst>
</table>
</file>

<file path=xl/theme/theme1.xml><?xml version="1.0" encoding="utf-8"?>
<a:theme xmlns:a="http://schemas.openxmlformats.org/drawingml/2006/main" name="Office Theme">
  <a:themeElements>
    <a:clrScheme name="Credit card use log">
      <a:dk1>
        <a:srgbClr val="000000"/>
      </a:dk1>
      <a:lt1>
        <a:srgbClr val="FFFFFF"/>
      </a:lt1>
      <a:dk2>
        <a:srgbClr val="163748"/>
      </a:dk2>
      <a:lt2>
        <a:srgbClr val="40B4AB"/>
      </a:lt2>
      <a:accent1>
        <a:srgbClr val="1A805B"/>
      </a:accent1>
      <a:accent2>
        <a:srgbClr val="99BC44"/>
      </a:accent2>
      <a:accent3>
        <a:srgbClr val="FEC93B"/>
      </a:accent3>
      <a:accent4>
        <a:srgbClr val="EA6848"/>
      </a:accent4>
      <a:accent5>
        <a:srgbClr val="E53E3C"/>
      </a:accent5>
      <a:accent6>
        <a:srgbClr val="6A1F28"/>
      </a:accent6>
      <a:hlink>
        <a:srgbClr val="E53E3C"/>
      </a:hlink>
      <a:folHlink>
        <a:srgbClr val="6A1F28"/>
      </a:folHlink>
    </a:clrScheme>
    <a:fontScheme name="Credit card use log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G10"/>
  <sheetViews>
    <sheetView showGridLines="0" tabSelected="1" workbookViewId="0"/>
  </sheetViews>
  <sheetFormatPr defaultColWidth="8.88671875" defaultRowHeight="30" customHeight="1" x14ac:dyDescent="0.4"/>
  <cols>
    <col min="1" max="1" width="2.6640625" customWidth="1"/>
    <col min="2" max="2" width="11.6640625" customWidth="1"/>
    <col min="3" max="3" width="25.6640625" customWidth="1"/>
    <col min="4" max="4" width="16.21875" customWidth="1"/>
    <col min="5" max="5" width="25.6640625" customWidth="1"/>
    <col min="6" max="7" width="17.6640625" customWidth="1"/>
    <col min="8" max="8" width="2.6640625" customWidth="1"/>
  </cols>
  <sheetData>
    <row r="1" spans="2:7" ht="60.75" customHeight="1" thickBot="1" x14ac:dyDescent="0.45">
      <c r="B1" s="5" t="s">
        <v>0</v>
      </c>
      <c r="C1" s="5"/>
      <c r="D1" s="5"/>
      <c r="E1" s="5"/>
      <c r="F1" s="5"/>
      <c r="G1" s="5"/>
    </row>
    <row r="2" spans="2:7" ht="45" customHeight="1" thickTop="1" x14ac:dyDescent="0.4">
      <c r="B2" s="1" t="s">
        <v>1</v>
      </c>
    </row>
    <row r="3" spans="2:7" ht="54.95" customHeight="1" x14ac:dyDescent="0.4">
      <c r="B3" t="s">
        <v>2</v>
      </c>
      <c r="C3" t="s">
        <v>3</v>
      </c>
      <c r="D3" t="s">
        <v>10</v>
      </c>
      <c r="E3" t="s">
        <v>11</v>
      </c>
      <c r="F3" t="s">
        <v>16</v>
      </c>
      <c r="G3" s="6" t="s">
        <v>17</v>
      </c>
    </row>
    <row r="4" spans="2:7" ht="30" customHeight="1" x14ac:dyDescent="0.4">
      <c r="B4" s="2">
        <f ca="1">TODAY()-5</f>
        <v>43275</v>
      </c>
      <c r="C4" t="s">
        <v>4</v>
      </c>
      <c r="D4" s="3">
        <v>45</v>
      </c>
      <c r="E4" t="s">
        <v>12</v>
      </c>
      <c r="F4" s="3"/>
      <c r="G4" s="4">
        <f>IFERROR(IF(ROW()-ROW(Podaci[[#Headers],[Saldo
(ne uključuje kamate)]])=1,Podaci[[#This Row],[Naknade za provođenje transakcija]]+Podaci[[#This Row],[Iznos]],SUM(INDEX(Podaci[Iznos],1,1):Podaci[[#This Row],[Iznos]],INDEX(Podaci[Naknade za provođenje transakcija],1,1):Podaci[[#This Row],[Naknade za provođenje transakcija]])), "")</f>
        <v>45</v>
      </c>
    </row>
    <row r="5" spans="2:7" ht="30" customHeight="1" x14ac:dyDescent="0.4">
      <c r="B5" s="2">
        <f ca="1">TODAY()-4</f>
        <v>43276</v>
      </c>
      <c r="C5" t="s">
        <v>5</v>
      </c>
      <c r="D5" s="3">
        <v>-34</v>
      </c>
      <c r="E5" t="s">
        <v>12</v>
      </c>
      <c r="F5" s="3">
        <v>2</v>
      </c>
      <c r="G5" s="4">
        <f>IFERROR(IF(ROW()-ROW(Podaci[[#Headers],[Saldo
(ne uključuje kamate)]])=1,Podaci[[#This Row],[Naknade za provođenje transakcija]]+Podaci[[#This Row],[Iznos]],SUM(INDEX(Podaci[Iznos],1,1):Podaci[[#This Row],[Iznos]],INDEX(Podaci[Naknade za provođenje transakcija],1,1):Podaci[[#This Row],[Naknade za provođenje transakcija]])), "")</f>
        <v>13</v>
      </c>
    </row>
    <row r="6" spans="2:7" ht="30" customHeight="1" x14ac:dyDescent="0.4">
      <c r="B6" s="2">
        <f ca="1">TODAY()-3</f>
        <v>43277</v>
      </c>
      <c r="C6" t="s">
        <v>6</v>
      </c>
      <c r="D6" s="3">
        <v>45</v>
      </c>
      <c r="E6" t="s">
        <v>13</v>
      </c>
      <c r="F6" s="3"/>
      <c r="G6" s="4">
        <f>IFERROR(IF(ROW()-ROW(Podaci[[#Headers],[Saldo
(ne uključuje kamate)]])=1,Podaci[[#This Row],[Naknade za provođenje transakcija]]+Podaci[[#This Row],[Iznos]],SUM(INDEX(Podaci[Iznos],1,1):Podaci[[#This Row],[Iznos]],INDEX(Podaci[Naknade za provođenje transakcija],1,1):Podaci[[#This Row],[Naknade za provođenje transakcija]])), "")</f>
        <v>58</v>
      </c>
    </row>
    <row r="7" spans="2:7" ht="30" customHeight="1" x14ac:dyDescent="0.4">
      <c r="B7" s="2">
        <f ca="1">TODAY()-2</f>
        <v>43278</v>
      </c>
      <c r="C7" t="s">
        <v>7</v>
      </c>
      <c r="D7" s="3">
        <v>600</v>
      </c>
      <c r="E7" t="s">
        <v>14</v>
      </c>
      <c r="F7" s="3">
        <v>20</v>
      </c>
      <c r="G7" s="4">
        <f>IFERROR(IF(ROW()-ROW(Podaci[[#Headers],[Saldo
(ne uključuje kamate)]])=1,Podaci[[#This Row],[Naknade za provođenje transakcija]]+Podaci[[#This Row],[Iznos]],SUM(INDEX(Podaci[Iznos],1,1):Podaci[[#This Row],[Iznos]],INDEX(Podaci[Naknade za provođenje transakcija],1,1):Podaci[[#This Row],[Naknade za provođenje transakcija]])), "")</f>
        <v>678</v>
      </c>
    </row>
    <row r="8" spans="2:7" ht="30" customHeight="1" x14ac:dyDescent="0.4">
      <c r="B8" s="2">
        <f ca="1">TODAY()-1</f>
        <v>43279</v>
      </c>
      <c r="C8" t="s">
        <v>8</v>
      </c>
      <c r="D8" s="3">
        <v>469</v>
      </c>
      <c r="E8" t="s">
        <v>15</v>
      </c>
      <c r="F8" s="3"/>
      <c r="G8" s="4">
        <f>IFERROR(IF(ROW()-ROW(Podaci[[#Headers],[Saldo
(ne uključuje kamate)]])=1,Podaci[[#This Row],[Naknade za provođenje transakcija]]+Podaci[[#This Row],[Iznos]],SUM(INDEX(Podaci[Iznos],1,1):Podaci[[#This Row],[Iznos]],INDEX(Podaci[Naknade za provođenje transakcija],1,1):Podaci[[#This Row],[Naknade za provođenje transakcija]])), "")</f>
        <v>1147</v>
      </c>
    </row>
    <row r="9" spans="2:7" ht="30" customHeight="1" x14ac:dyDescent="0.4">
      <c r="B9" s="2">
        <f ca="1">TODAY()</f>
        <v>43280</v>
      </c>
      <c r="C9" t="s">
        <v>9</v>
      </c>
      <c r="D9" s="3">
        <v>654</v>
      </c>
      <c r="E9" t="s">
        <v>12</v>
      </c>
      <c r="F9" s="3"/>
      <c r="G9" s="4">
        <f>IFERROR(IF(ROW()-ROW(Podaci[[#Headers],[Saldo
(ne uključuje kamate)]])=1,Podaci[[#This Row],[Naknade za provođenje transakcija]]+Podaci[[#This Row],[Iznos]],SUM(INDEX(Podaci[Iznos],1,1):Podaci[[#This Row],[Iznos]],INDEX(Podaci[Naknade za provođenje transakcija],1,1):Podaci[[#This Row],[Naknade za provođenje transakcija]])), "")</f>
        <v>1801</v>
      </c>
    </row>
    <row r="10" spans="2:7" ht="30" customHeight="1" x14ac:dyDescent="0.4">
      <c r="B10" t="s">
        <v>18</v>
      </c>
      <c r="D10" s="3">
        <f>SUBTOTAL(109,Podaci[Iznos])</f>
        <v>1779</v>
      </c>
      <c r="F10" s="3">
        <f>SUBTOTAL(109,Podaci[Naknade za provođenje transakcija])</f>
        <v>22</v>
      </c>
    </row>
  </sheetData>
  <dataValidations count="8">
    <dataValidation allowBlank="1" showInputMessage="1" showErrorMessage="1" prompt="Na ovom radnom listu stvorite zapisnik kreditne kartice" sqref="A1"/>
    <dataValidation allowBlank="1" showInputMessage="1" showErrorMessage="1" prompt="U ovoj se ćeliji nalazi naslov ovog radnog lista. Da biste ažurirali naslov, unesite naziv kreditne kartice" sqref="B1"/>
    <dataValidation allowBlank="1" showInputMessage="1" showErrorMessage="1" prompt="U ovaj stupac pod ovim naslovom unesite datum" sqref="B3"/>
    <dataValidation allowBlank="1" showInputMessage="1" showErrorMessage="1" prompt="U ovaj stupac pod ovim naslovom unesite opis" sqref="C3"/>
    <dataValidation allowBlank="1" showInputMessage="1" showErrorMessage="1" prompt="U ovaj stupac pod ovim naslovom unesite iznos." sqref="D3"/>
    <dataValidation allowBlank="1" showInputMessage="1" showErrorMessage="1" prompt="U ovaj stupac pod ovim naslovom unesite naziv trgovca" sqref="E3"/>
    <dataValidation allowBlank="1" showInputMessage="1" showErrorMessage="1" prompt="U ovaj stupac pod ovim naslovom unesite naknade za provođenje transakcija" sqref="F3"/>
    <dataValidation allowBlank="1" showInputMessage="1" showErrorMessage="1" prompt="U ovom stupcu pod ovim naslovom automatski se izračunava saldo bez kamata" sqref="G3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Zapisnik kreditne kartice</vt:lpstr>
      <vt:lpstr>ColumnTitle1</vt:lpstr>
      <vt:lpstr>'Zapisnik kreditne kartice'!Print_Titles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2018-06-29T09:59:16Z</dcterms:created>
  <dcterms:modified xsi:type="dcterms:W3CDTF">2018-06-29T09:59:16Z</dcterms:modified>
</cp:coreProperties>
</file>