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680" windowHeight="12495"/>
  </bookViews>
  <sheets>
    <sheet name="Zapisnik kreditne kartice" sheetId="2" r:id="rId1"/>
  </sheets>
  <definedNames>
    <definedName name="ColumnTitle1">Podaci[[#Headers],[Datum]]</definedName>
    <definedName name="_xlnm.Print_Titles" localSheetId="0">'Zapisnik kreditne kartice'!$3:$3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<sst xmlns="http://schemas.openxmlformats.org/spreadsheetml/2006/main" count="21" uniqueCount="19">
  <si>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Naziv kreditne kartice</t>
  </si>
  <si>
    <t>Unesite plaćanja kao negativne iznose u tablicu u nastavku.</t>
  </si>
  <si>
    <t>Datum</t>
  </si>
  <si>
    <t>Opis</t>
  </si>
  <si>
    <t>Postojeći saldo</t>
  </si>
  <si>
    <t>Plaćanje za lipanj</t>
  </si>
  <si>
    <t>Okvir za slike</t>
  </si>
  <si>
    <t>Vino</t>
  </si>
  <si>
    <t>Karta za Maui</t>
  </si>
  <si>
    <t>Podizanje gotovine</t>
  </si>
  <si>
    <t>Iznos</t>
  </si>
  <si>
    <t>Naziv trgovca</t>
  </si>
  <si>
    <t>Woodgrove Bank</t>
  </si>
  <si>
    <t>Northwind Traders</t>
  </si>
  <si>
    <t>Coho Winery</t>
  </si>
  <si>
    <t>Blue Yonder Airlines</t>
  </si>
  <si>
    <t>Naknade za provođenje transakcija</t>
  </si>
  <si>
    <t>Saldo
(ne uključuje kamate)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</si>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</sst>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kn&quot;"/>
  </numFmts>
  <fonts count="19" x14ac:knownFonts="1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Century Gothic"/>
      <family val="2"/>
      <scheme val="major"/>
    </font>
    <font>
      <b/>
      <sz val="11"/>
      <color theme="3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9C5700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i/>
      <sz val="11"/>
      <color rgb="FF7F7F7F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18" fillId="2" borderId="0">
      <alignment horizontal="center" vertical="center" wrapText="1"/>
    </xf>
    <xf numFmtId="164" fontId="4" fillId="0" borderId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  <xf numFmtId="0" fontId="11" fillId="7" borderId="4" applyNumberFormat="0" applyAlignment="0" applyProtection="0"/>
    <xf numFmtId="0" fontId="12" fillId="7" borderId="3" applyNumberFormat="0" applyAlignment="0" applyProtection="0"/>
    <xf numFmtId="0" fontId="13" fillId="0" borderId="5" applyNumberFormat="0" applyFill="0" applyAlignment="0" applyProtection="0"/>
    <xf numFmtId="0" fontId="14" fillId="8" borderId="6" applyNumberFormat="0" applyAlignment="0" applyProtection="0"/>
    <xf numFmtId="0" fontId="15" fillId="0" borderId="0" applyNumberFormat="0" applyFill="0" applyBorder="0" applyAlignment="0" applyProtection="0"/>
    <xf numFmtId="0" fontId="4" fillId="9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164" fontId="0" fillId="0" borderId="0" xfId="5" applyFont="1">
      <alignment horizontal="right" vertical="center"/>
    </xf>
    <xf numFmtId="0" fontId="2" fillId="0" borderId="1" xfId="6">
      <alignment vertical="center"/>
    </xf>
    <xf numFmtId="0" fontId="18" fillId="2" borderId="0" xfId="3">
      <alignment horizontal="center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Datum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odaci" displayName="Podaci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um" totalsRowLabel="Zbroj" dataCellStyle="Datum">
      <calculatedColumnFormula>TODAY()</calculatedColumnFormula>
    </tableColumn>
    <tableColumn id="2" name="Opis"/>
    <tableColumn id="3" name="Iznos" totalsRowFunction="sum" totalsRowDxfId="2"/>
    <tableColumn id="4" name="Naziv trgovca"/>
    <tableColumn id="5" name="Naknade za provođenje transakcija" totalsRowFunction="sum" totalsRowDxfId="1"/>
    <tableColumn id="6" name="Saldo_x000a_(ne uključuje kamate)" dataDxfId="0">
      <calculatedColumnFormula>IFERROR(IF(ROW()-ROW(Podaci[[#Headers],[Saldo
(ne uključuje kamate)]])=1,Podaci[[#This Row],[Naknade za provođenje transakcija]]+Podaci[[#This Row],[Iznos]],SUM(INDEX(Podaci[Iznos],1,1):Podaci[[#This Row],[Iznos]],INDEX(Podaci[Naknade za provođenje transakcija],1,1):Podaci[[#This Row],[Naknade za provođenje transakcija]])),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U ovu tablicu unesite pojedinosti o plaćanju putem kreditne kartice, kao što su datum, opis, količina, naziv trgovca i naknade za provođenje transakcija. Saldo bez kamata automatski se izračunava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4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45">
      <c r="B1" s="5" t="s">
        <v>0</v>
      </c>
      <c r="C1" s="5"/>
      <c r="D1" s="5"/>
      <c r="E1" s="5"/>
      <c r="F1" s="5"/>
      <c r="G1" s="5"/>
    </row>
    <row r="2" spans="2:7" ht="45" customHeight="1" thickTop="1" x14ac:dyDescent="0.4">
      <c r="B2" s="1" t="s">
        <v>1</v>
      </c>
    </row>
    <row r="3" spans="2:7" ht="54.95" customHeight="1" x14ac:dyDescent="0.4">
      <c r="B3" t="s">
        <v>2</v>
      </c>
      <c r="C3" t="s">
        <v>3</v>
      </c>
      <c r="D3" t="s">
        <v>10</v>
      </c>
      <c r="E3" t="s">
        <v>11</v>
      </c>
      <c r="F3" t="s">
        <v>16</v>
      </c>
      <c r="G3" s="6" t="s">
        <v>17</v>
      </c>
    </row>
    <row r="4" spans="2:7" ht="30" customHeight="1" x14ac:dyDescent="0.4">
      <c r="B4" s="2">
        <f ca="1">TODAY()-5</f>
        <v>43275</v>
      </c>
      <c r="C4" t="s">
        <v>4</v>
      </c>
      <c r="D4" s="3">
        <v>45</v>
      </c>
      <c r="E4" t="s">
        <v>12</v>
      </c>
      <c r="F4" s="3"/>
      <c r="G4" s="4">
        <f>IFERROR(IF(ROW()-ROW(Podaci[[#Headers],[Saldo
(ne uključuje kamate)]])=1,Podaci[[#This Row],[Naknade za provođenje transakcija]]+Podaci[[#This Row],[Iznos]],SUM(INDEX(Podaci[Iznos],1,1):Podaci[[#This Row],[Iznos]],INDEX(Podaci[Naknade za provođenje transakcija],1,1):Podaci[[#This Row],[Naknade za provođenje transakcija]])), "")</f>
        <v>45</v>
      </c>
    </row>
    <row r="5" spans="2:7" ht="30" customHeight="1" x14ac:dyDescent="0.4">
      <c r="B5" s="2">
        <f ca="1">TODAY()-4</f>
        <v>43276</v>
      </c>
      <c r="C5" t="s">
        <v>5</v>
      </c>
      <c r="D5" s="3">
        <v>-34</v>
      </c>
      <c r="E5" t="s">
        <v>12</v>
      </c>
      <c r="F5" s="3">
        <v>2</v>
      </c>
      <c r="G5" s="4">
        <f>IFERROR(IF(ROW()-ROW(Podaci[[#Headers],[Saldo
(ne uključuje kamate)]])=1,Podaci[[#This Row],[Naknade za provođenje transakcija]]+Podaci[[#This Row],[Iznos]],SUM(INDEX(Podaci[Iznos],1,1):Podaci[[#This Row],[Iznos]],INDEX(Podaci[Naknade za provođenje transakcija],1,1):Podaci[[#This Row],[Naknade za provođenje transakcija]])), "")</f>
        <v>13</v>
      </c>
    </row>
    <row r="6" spans="2:7" ht="30" customHeight="1" x14ac:dyDescent="0.4">
      <c r="B6" s="2">
        <f ca="1">TODAY()-3</f>
        <v>43277</v>
      </c>
      <c r="C6" t="s">
        <v>6</v>
      </c>
      <c r="D6" s="3">
        <v>45</v>
      </c>
      <c r="E6" t="s">
        <v>13</v>
      </c>
      <c r="F6" s="3"/>
      <c r="G6" s="4">
        <f>IFERROR(IF(ROW()-ROW(Podaci[[#Headers],[Saldo
(ne uključuje kamate)]])=1,Podaci[[#This Row],[Naknade za provođenje transakcija]]+Podaci[[#This Row],[Iznos]],SUM(INDEX(Podaci[Iznos],1,1):Podaci[[#This Row],[Iznos]],INDEX(Podaci[Naknade za provođenje transakcija],1,1):Podaci[[#This Row],[Naknade za provođenje transakcija]])), "")</f>
        <v>58</v>
      </c>
    </row>
    <row r="7" spans="2:7" ht="30" customHeight="1" x14ac:dyDescent="0.4">
      <c r="B7" s="2">
        <f ca="1">TODAY()-2</f>
        <v>43278</v>
      </c>
      <c r="C7" t="s">
        <v>7</v>
      </c>
      <c r="D7" s="3">
        <v>600</v>
      </c>
      <c r="E7" t="s">
        <v>14</v>
      </c>
      <c r="F7" s="3">
        <v>20</v>
      </c>
      <c r="G7" s="4">
        <f>IFERROR(IF(ROW()-ROW(Podaci[[#Headers],[Saldo
(ne uključuje kamate)]])=1,Podaci[[#This Row],[Naknade za provođenje transakcija]]+Podaci[[#This Row],[Iznos]],SUM(INDEX(Podaci[Iznos],1,1):Podaci[[#This Row],[Iznos]],INDEX(Podaci[Naknade za provođenje transakcija],1,1):Podaci[[#This Row],[Naknade za provođenje transakcija]])), "")</f>
        <v>678</v>
      </c>
    </row>
    <row r="8" spans="2:7" ht="30" customHeight="1" x14ac:dyDescent="0.4">
      <c r="B8" s="2">
        <f ca="1">TODAY()-1</f>
        <v>43279</v>
      </c>
      <c r="C8" t="s">
        <v>8</v>
      </c>
      <c r="D8" s="3">
        <v>469</v>
      </c>
      <c r="E8" t="s">
        <v>15</v>
      </c>
      <c r="F8" s="3"/>
      <c r="G8" s="4">
        <f>IFERROR(IF(ROW()-ROW(Podaci[[#Headers],[Saldo
(ne uključuje kamate)]])=1,Podaci[[#This Row],[Naknade za provođenje transakcija]]+Podaci[[#This Row],[Iznos]],SUM(INDEX(Podaci[Iznos],1,1):Podaci[[#This Row],[Iznos]],INDEX(Podaci[Naknade za provođenje transakcija],1,1):Podaci[[#This Row],[Naknade za provođenje transakcija]])), "")</f>
        <v>1147</v>
      </c>
    </row>
    <row r="9" spans="2:7" ht="30" customHeight="1" x14ac:dyDescent="0.4">
      <c r="B9" s="2">
        <f ca="1">TODAY()</f>
        <v>43280</v>
      </c>
      <c r="C9" t="s">
        <v>9</v>
      </c>
      <c r="D9" s="3">
        <v>654</v>
      </c>
      <c r="E9" t="s">
        <v>12</v>
      </c>
      <c r="F9" s="3"/>
      <c r="G9" s="4">
        <f>IFERROR(IF(ROW()-ROW(Podaci[[#Headers],[Saldo
(ne uključuje kamate)]])=1,Podaci[[#This Row],[Naknade za provođenje transakcija]]+Podaci[[#This Row],[Iznos]],SUM(INDEX(Podaci[Iznos],1,1):Podaci[[#This Row],[Iznos]],INDEX(Podaci[Naknade za provođenje transakcija],1,1):Podaci[[#This Row],[Naknade za provođenje transakcija]])), "")</f>
        <v>1801</v>
      </c>
    </row>
    <row r="10" spans="2:7" ht="30" customHeight="1" x14ac:dyDescent="0.4">
      <c r="B10" t="s">
        <v>18</v>
      </c>
      <c r="D10" s="3">
        <f>SUBTOTAL(109,Podaci[Iznos])</f>
        <v>1779</v>
      </c>
      <c r="F10" s="3">
        <f>SUBTOTAL(109,Podaci[Naknade za provođenje transakcija])</f>
        <v>22</v>
      </c>
    </row>
  </sheetData>
  <dataValidations count="8">
    <dataValidation allowBlank="1" showInputMessage="1" showErrorMessage="1" prompt="Na ovom radnom listu stvorite zapisnik kreditne kartice" sqref="A1"/>
    <dataValidation allowBlank="1" showInputMessage="1" showErrorMessage="1" prompt="U ovoj se ćeliji nalazi naslov ovog radnog lista. Da biste ažurirali naslov, unesite naziv kreditne kartice" sqref="B1"/>
    <dataValidation allowBlank="1" showInputMessage="1" showErrorMessage="1" prompt="U ovaj stupac pod ovim naslovom unesite datum" sqref="B3"/>
    <dataValidation allowBlank="1" showInputMessage="1" showErrorMessage="1" prompt="U ovaj stupac pod ovim naslovom unesite opis" sqref="C3"/>
    <dataValidation allowBlank="1" showInputMessage="1" showErrorMessage="1" prompt="U ovaj stupac pod ovim naslovom unesite iznos." sqref="D3"/>
    <dataValidation allowBlank="1" showInputMessage="1" showErrorMessage="1" prompt="U ovaj stupac pod ovim naslovom unesite naziv trgovca" sqref="E3"/>
    <dataValidation allowBlank="1" showInputMessage="1" showErrorMessage="1" prompt="U ovaj stupac pod ovim naslovom unesite naknade za provođenje transakcija" sqref="F3"/>
    <dataValidation allowBlank="1" showInputMessage="1" showErrorMessage="1" prompt="U ovom stupcu pod ovim naslovom automatski se izračunava saldo bez kamata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Zapisnik kreditne kartice</vt:lpstr>
      <vt:lpstr>ColumnTitle1</vt:lpstr>
      <vt:lpstr>'Zapisnik kreditne kartice'!Print_Titles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2018-06-29T09:59:16Z</dcterms:created>
  <dcterms:modified xsi:type="dcterms:W3CDTF">2018-06-29T09:59:16Z</dcterms:modified>
</cp:coreProperties>
</file>