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730"/>
  <workbookPr codeName="ThisWorkbook"/>
  <mc:AlternateContent>
    <mc:Choice Requires="x15">
      <x15ac:absPath xmlns:x15ac="http://schemas.microsoft.com/office/spreadsheetml/2010/11/ac" url="C:\Users\v-ziyan\Downloads\"/>
    </mc:Choice>
  </mc:AlternateContent>
  <bookViews>
    <workbookView xWindow="0" yWindow="0" windowWidth="28800" windowHeight="12000" tabRatio="504" xr2:uid="{00000000-000D-0000-FFFF-FFFF00000000}"/>
  </bookViews>
  <sheets>
    <sheet name="Student List" sheetId="2" r:id="rId1"/>
    <sheet name="Class Roster" sheetId="1" r:id="rId2"/>
    <sheet name="Student Details" sheetId="5" r:id="rId3"/>
  </sheets>
  <definedNames>
    <definedName name="_xlnm.Print_Titles" localSheetId="0">'Student List'!$1:$4</definedName>
    <definedName name="RowTitleRegion1..D13">'Student Details'!$C$5</definedName>
    <definedName name="RowTitleRegion1..D6">'Class Roster'!$C$4</definedName>
    <definedName name="RowTitleRegion2..F5">'Class Roster'!$E$4</definedName>
    <definedName name="StudentList">Students[STUDENT NAME]</definedName>
    <definedName name="StudentName">'Student Details'!$D$5</definedName>
    <definedName name="Title1">Students[[#Headers],[STUDENT NAME]]</definedName>
    <definedName name="Title2">StudentRoster[[#Headers],[STUDENT NAME]]</definedName>
  </definedNames>
  <calcPr calcId="179021"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 l="1"/>
  <c r="F11" i="1"/>
  <c r="F10" i="1"/>
  <c r="F9" i="1"/>
  <c r="E12" i="1"/>
  <c r="E11" i="1"/>
  <c r="E10" i="1"/>
  <c r="E9" i="1"/>
  <c r="D12" i="1"/>
  <c r="D11" i="1"/>
  <c r="D10" i="1"/>
  <c r="D9" i="1"/>
  <c r="D7" i="5" l="1"/>
  <c r="D6" i="5"/>
  <c r="D8" i="5"/>
  <c r="D9" i="5"/>
  <c r="D10" i="5"/>
  <c r="D11" i="5"/>
  <c r="D12" i="5"/>
  <c r="D13" i="5"/>
  <c r="D6" i="1" l="1"/>
</calcChain>
</file>

<file path=xl/sharedStrings.xml><?xml version="1.0" encoding="utf-8"?>
<sst xmlns="http://schemas.openxmlformats.org/spreadsheetml/2006/main">
  <si>
    <r>
      <t xml:space="preserve">Popis učenika</t>
    </r>
  </si>
  <si>
    <r>
      <t xml:space="preserve">IME I PREZIME UČENIKA</t>
    </r>
  </si>
  <si>
    <r>
      <t xml:space="preserve">Ime i prezime 1</t>
    </r>
  </si>
  <si>
    <r>
      <t xml:space="preserve">Naziv 2</t>
    </r>
  </si>
  <si>
    <r>
      <t xml:space="preserve">Ime i prezime 3</t>
    </r>
  </si>
  <si>
    <r>
      <t xml:space="preserve">Ime i prezime 4</t>
    </r>
  </si>
  <si>
    <r>
      <t xml:space="preserve">ADRESA E-POŠTE</t>
    </r>
  </si>
  <si>
    <r>
      <t xml:space="preserve">Adresa e-pošte</t>
    </r>
  </si>
  <si>
    <r>
      <t xml:space="preserve">OTVORI POPIS UČENIKA</t>
    </r>
  </si>
  <si>
    <r>
      <t xml:space="preserve">OTVORI DETALJE O UČENIKU</t>
    </r>
  </si>
  <si>
    <r>
      <t xml:space="preserve">TELEFON KOD KUĆE</t>
    </r>
  </si>
  <si>
    <r>
      <t xml:space="preserve">Telefon kod kuće</t>
    </r>
  </si>
  <si>
    <r>
      <t xml:space="preserve">MOBILNI TELEFON</t>
    </r>
  </si>
  <si>
    <r>
      <t xml:space="preserve">Mobilni telefon</t>
    </r>
  </si>
  <si>
    <r>
      <t xml:space="preserve">Datum rođenja</t>
    </r>
  </si>
  <si>
    <r>
      <t>Datum</t>
    </r>
  </si>
  <si>
    <r>
      <t xml:space="preserve">OSOBA ZA KONTAKT U HITNIM SLUČAJEVIMA</t>
    </r>
  </si>
  <si>
    <r>
      <t xml:space="preserve">Osoba za kontakt 1</t>
    </r>
  </si>
  <si>
    <r>
      <t xml:space="preserve">Osoba za kontakt 2</t>
    </r>
  </si>
  <si>
    <r>
      <t xml:space="preserve">Osoba za kontakt 3</t>
    </r>
  </si>
  <si>
    <r>
      <t xml:space="preserve">Osoba za kontakt 4</t>
    </r>
  </si>
  <si>
    <r>
      <t xml:space="preserve">TELEFONSKI BROJ ZA HITNE SLUČAJEVE</t>
    </r>
  </si>
  <si>
    <r>
      <t xml:space="preserve">Telefonski broj za hitne slučajeve</t>
    </r>
  </si>
  <si>
    <r>
      <t>LIJEČNIK</t>
    </r>
  </si>
  <si>
    <r>
      <t xml:space="preserve">Liječnik 1</t>
    </r>
  </si>
  <si>
    <r>
      <t xml:space="preserve">Liječnik 2</t>
    </r>
  </si>
  <si>
    <r>
      <t xml:space="preserve">Liječnik 3</t>
    </r>
  </si>
  <si>
    <r>
      <t xml:space="preserve">Liječnik 4</t>
    </r>
  </si>
  <si>
    <r>
      <t xml:space="preserve">TELEFONSKI BROJ LIJEČNIKA</t>
    </r>
  </si>
  <si>
    <r>
      <t xml:space="preserve">Telefonski broj liječnika</t>
    </r>
  </si>
  <si>
    <r>
      <t xml:space="preserve">  </t>
    </r>
  </si>
  <si>
    <r>
      <t xml:space="preserve">Savjet: da biste dodali još učenika, u posljednjoj ćeliji tablice pritisnite tipku tabulatora.</t>
    </r>
  </si>
  <si>
    <r>
      <t>KOLEGIJ</t>
    </r>
  </si>
  <si>
    <r>
      <t>PREDAVAČ</t>
    </r>
  </si>
  <si>
    <r>
      <t xml:space="preserve">PRIJAVLJENI UČENICI</t>
    </r>
  </si>
  <si>
    <r>
      <t xml:space="preserve">Institut za grafički dizajn</t>
    </r>
  </si>
  <si>
    <r>
      <t xml:space="preserve">Naziv kolegija</t>
    </r>
  </si>
  <si>
    <r>
      <t xml:space="preserve">Predavač 1</t>
    </r>
  </si>
  <si>
    <r>
      <t xml:space="preserve">DATUM POČETKA</t>
    </r>
  </si>
  <si>
    <r>
      <t xml:space="preserve">DATUM ZAVRŠETKA</t>
    </r>
  </si>
  <si>
    <r>
      <t xml:space="preserve">Detalji o učeniku</t>
    </r>
  </si>
  <si>
    <r>
      <t xml:space="preserve">SAVJET: ODABERITE UČENIKA S PADAJUĆEG POPISA U ĆELIJI D5 DA BISTE AŽURIRALI DETALJE O NJEMU.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</si>
</sst>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 \ *-"/>
    <numFmt numFmtId="169" formatCode="[&lt;=9999999]###\-####;\(###\)\ ###\-####"/>
    <numFmt numFmtId="170" formatCode="[$-409]\ mmm\ d\,\ yy"/>
    <numFmt numFmtId="171" formatCode="mm/dd/yy;@"/>
  </numFmts>
  <fonts count="19" x14ac:knownFonts="1">
    <font>
      <sz val="11"/>
      <color theme="1"/>
      <name val="Century Gothic"/>
      <family val="2"/>
      <scheme val="minor"/>
    </font>
    <font>
      <sz val="11"/>
      <color rgb="FF3F3F76"/>
      <name val="Century Gothic"/>
      <family val="2"/>
      <scheme val="minor"/>
    </font>
    <font>
      <sz val="11"/>
      <color rgb="FFFA7D00"/>
      <name val="Century Gothic"/>
      <family val="2"/>
      <scheme val="minor"/>
    </font>
    <font>
      <b/>
      <sz val="11"/>
      <color theme="1" tint="0.34998626667073579"/>
      <name val="Bookman Old Style"/>
      <family val="1"/>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b/>
      <sz val="11"/>
      <color theme="1"/>
      <name val="Century Gothic"/>
      <family val="2"/>
      <scheme val="minor"/>
    </font>
    <font>
      <sz val="11"/>
      <color theme="1" tint="0.34998626667073579"/>
      <name val="Century Gothic"/>
      <family val="2"/>
      <scheme val="minor"/>
    </font>
    <font>
      <i/>
      <sz val="11"/>
      <color theme="1" tint="0.34998626667073579"/>
      <name val="Century Gothic"/>
      <family val="2"/>
      <scheme val="minor"/>
    </font>
    <font>
      <u/>
      <sz val="11"/>
      <color theme="11"/>
      <name val="Century Gothic"/>
      <family val="2"/>
      <scheme val="minor"/>
    </font>
    <font>
      <u/>
      <sz val="11"/>
      <color theme="4" tint="-0.499984740745262"/>
      <name val="Century Gothic"/>
      <family val="2"/>
      <scheme val="minor"/>
    </font>
    <font>
      <sz val="11"/>
      <color theme="1"/>
      <name val="Century Gothic"/>
      <family val="2"/>
      <scheme val="minor"/>
    </font>
    <font>
      <sz val="11"/>
      <color theme="1"/>
      <name val="Bookman Old Style"/>
      <family val="1"/>
      <scheme val="major"/>
    </font>
    <font>
      <b/>
      <sz val="16"/>
      <color theme="4" tint="-0.499984740745262"/>
      <name val="Bookman Old Style"/>
      <family val="1"/>
      <scheme val="major"/>
    </font>
    <font>
      <b/>
      <sz val="11"/>
      <color theme="4" tint="-0.499984740745262"/>
      <name val="Bookman Old Style"/>
      <family val="1"/>
      <scheme val="major"/>
    </font>
    <font>
      <b/>
      <sz val="11"/>
      <color theme="1" tint="0.34998626667073579"/>
      <name val="Century Gothic"/>
      <family val="2"/>
      <scheme val="minor"/>
    </font>
    <font>
      <u/>
      <sz val="11"/>
      <color theme="0"/>
      <name val="Century Gothic"/>
      <family val="2"/>
      <scheme val="minor"/>
    </font>
    <font>
      <b/>
      <sz val="28"/>
      <color theme="0"/>
      <name val="Bookman Old Style"/>
      <family val="1"/>
      <scheme val="major"/>
    </font>
  </fonts>
  <fills count="7">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thin">
        <color theme="4" tint="-0.499984740745262"/>
      </top>
      <bottom style="thin">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bottom style="thin">
        <color theme="4" tint="-0.499984740745262"/>
      </bottom>
      <diagonal/>
    </border>
  </borders>
  <cellStyleXfs count="16">
    <xf numFmtId="0" fontId="0" fillId="0" borderId="0">
      <alignment vertical="center" wrapText="1"/>
    </xf>
    <xf numFmtId="0" fontId="1" fillId="3" borderId="1" applyNumberFormat="0" applyProtection="0">
      <alignment wrapText="1"/>
    </xf>
    <xf numFmtId="0" fontId="2" fillId="2" borderId="1" applyNumberFormat="0" applyAlignment="0" applyProtection="0"/>
    <xf numFmtId="168" fontId="9" fillId="0" borderId="3" applyFill="0" applyAlignment="0" applyProtection="0"/>
    <xf numFmtId="0" fontId="11" fillId="0" borderId="0" applyNumberFormat="0" applyFill="0" applyBorder="0" applyAlignment="0" applyProtection="0"/>
    <xf numFmtId="0" fontId="10" fillId="0" borderId="0" applyNumberFormat="0" applyFill="0" applyBorder="0" applyAlignment="0" applyProtection="0">
      <alignment vertical="center"/>
    </xf>
    <xf numFmtId="167" fontId="12" fillId="0" borderId="0" applyFill="0" applyBorder="0" applyAlignment="0" applyProtection="0"/>
    <xf numFmtId="165" fontId="12" fillId="0" borderId="0" applyFill="0" applyBorder="0" applyAlignment="0" applyProtection="0"/>
    <xf numFmtId="166" fontId="12" fillId="0" borderId="0" applyFill="0" applyBorder="0" applyAlignment="0" applyProtection="0"/>
    <xf numFmtId="164" fontId="12" fillId="0" borderId="0" applyFill="0" applyBorder="0" applyAlignment="0" applyProtection="0"/>
    <xf numFmtId="9" fontId="12" fillId="0" borderId="0" applyFill="0" applyBorder="0" applyAlignment="0" applyProtection="0"/>
    <xf numFmtId="0" fontId="4" fillId="0" borderId="4"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12" fillId="6" borderId="2" applyNumberFormat="0" applyAlignment="0" applyProtection="0"/>
    <xf numFmtId="0" fontId="7" fillId="0" borderId="6" applyNumberFormat="0" applyFill="0" applyAlignment="0" applyProtection="0"/>
  </cellStyleXfs>
  <cellXfs count="62">
    <xf numFmtId="0" fontId="0" fillId="0" borderId="0" xfId="0">
      <alignment vertical="center" wrapText="1"/>
    </xf>
    <xf numFmtId="0" fontId="0" fillId="0" borderId="0" xfId="0" applyBorder="1">
      <alignment vertical="center" wrapText="1"/>
    </xf>
    <xf numFmtId="169"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Border="1" applyAlignment="1">
      <alignment horizontal="left" vertical="center" indent="1"/>
    </xf>
    <xf numFmtId="169" fontId="0" fillId="0" borderId="0" xfId="0" applyNumberFormat="1" applyFont="1" applyBorder="1" applyAlignment="1">
      <alignment horizontal="left" vertical="center"/>
    </xf>
    <xf numFmtId="0" fontId="0" fillId="0" borderId="8" xfId="0" applyBorder="1">
      <alignment vertical="center" wrapText="1"/>
    </xf>
    <xf numFmtId="0" fontId="0" fillId="0" borderId="12" xfId="0" applyBorder="1">
      <alignment vertical="center" wrapText="1"/>
    </xf>
    <xf numFmtId="0" fontId="13"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12" xfId="0" applyFont="1" applyBorder="1">
      <alignment vertical="center" wrapText="1"/>
    </xf>
    <xf numFmtId="0" fontId="0" fillId="0" borderId="0" xfId="0" applyFont="1" applyFill="1" applyBorder="1">
      <alignment vertical="center" wrapText="1"/>
    </xf>
    <xf numFmtId="14" fontId="0" fillId="0" borderId="0" xfId="0" applyNumberFormat="1" applyFont="1" applyFill="1" applyBorder="1" applyAlignment="1">
      <alignment horizontal="left" vertical="center"/>
    </xf>
    <xf numFmtId="0" fontId="0" fillId="0" borderId="11" xfId="0" applyBorder="1" applyAlignment="1">
      <alignment vertical="center"/>
    </xf>
    <xf numFmtId="0" fontId="0" fillId="0" borderId="11" xfId="0" applyBorder="1">
      <alignment vertical="center" wrapText="1"/>
    </xf>
    <xf numFmtId="0" fontId="0" fillId="0" borderId="12" xfId="0" applyBorder="1" applyAlignment="1">
      <alignment vertical="center"/>
    </xf>
    <xf numFmtId="0" fontId="0" fillId="0" borderId="12" xfId="0" applyNumberFormat="1" applyFont="1" applyBorder="1" applyAlignment="1">
      <alignment vertical="center"/>
    </xf>
    <xf numFmtId="0" fontId="3" fillId="5" borderId="0" xfId="0" applyFont="1" applyFill="1" applyBorder="1" applyAlignment="1">
      <alignment horizontal="left" vertical="center" wrapText="1" indent="1"/>
    </xf>
    <xf numFmtId="0" fontId="8" fillId="5" borderId="0" xfId="0" applyFont="1" applyFill="1" applyBorder="1" applyAlignment="1">
      <alignment horizontal="left" vertical="center" wrapText="1"/>
    </xf>
    <xf numFmtId="0" fontId="3" fillId="5" borderId="0" xfId="0" applyFont="1" applyFill="1" applyBorder="1" applyAlignment="1">
      <alignment vertical="center" wrapText="1"/>
    </xf>
    <xf numFmtId="170" fontId="8" fillId="5" borderId="0" xfId="0" applyNumberFormat="1" applyFont="1" applyFill="1" applyBorder="1" applyAlignment="1">
      <alignment horizontal="left" vertical="center" wrapText="1"/>
    </xf>
    <xf numFmtId="0" fontId="0" fillId="5" borderId="0" xfId="0" applyFont="1" applyFill="1" applyBorder="1" applyAlignment="1">
      <alignment vertical="center"/>
    </xf>
    <xf numFmtId="0" fontId="0" fillId="0" borderId="0" xfId="0" applyFont="1">
      <alignment vertical="center" wrapText="1"/>
    </xf>
    <xf numFmtId="0" fontId="0" fillId="0" borderId="8" xfId="0" applyFont="1" applyBorder="1">
      <alignment vertical="center" wrapText="1"/>
    </xf>
    <xf numFmtId="0" fontId="0" fillId="0" borderId="11" xfId="0" applyFont="1" applyBorder="1">
      <alignment vertical="center" wrapText="1"/>
    </xf>
    <xf numFmtId="0" fontId="15" fillId="0" borderId="15" xfId="0" applyFont="1" applyBorder="1" applyAlignment="1">
      <alignment horizontal="left" vertical="center" indent="1"/>
    </xf>
    <xf numFmtId="0" fontId="16" fillId="0" borderId="15" xfId="0" applyFont="1" applyBorder="1" applyAlignment="1">
      <alignment horizontal="left" vertical="center"/>
    </xf>
    <xf numFmtId="0" fontId="15" fillId="0" borderId="7" xfId="0" applyFont="1" applyBorder="1" applyAlignment="1">
      <alignment horizontal="left" vertical="center" indent="1"/>
    </xf>
    <xf numFmtId="0" fontId="8" fillId="0" borderId="7" xfId="0" applyFont="1" applyBorder="1" applyAlignment="1">
      <alignment horizontal="left" vertical="center"/>
    </xf>
    <xf numFmtId="169" fontId="8" fillId="0" borderId="7" xfId="0" applyNumberFormat="1" applyFont="1" applyBorder="1" applyAlignment="1">
      <alignment horizontal="left" vertical="center"/>
    </xf>
    <xf numFmtId="171" fontId="8"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0" fontId="0" fillId="0" borderId="13" xfId="0" applyFont="1" applyBorder="1">
      <alignment vertical="center" wrapText="1"/>
    </xf>
    <xf numFmtId="0" fontId="15" fillId="0" borderId="4" xfId="0" applyFont="1" applyBorder="1" applyAlignment="1">
      <alignment horizontal="left" vertical="center" indent="1"/>
    </xf>
    <xf numFmtId="169" fontId="8" fillId="0" borderId="4" xfId="0" applyNumberFormat="1" applyFont="1" applyBorder="1" applyAlignment="1">
      <alignment horizontal="left" vertical="center"/>
    </xf>
    <xf numFmtId="0" fontId="0" fillId="0" borderId="14" xfId="0" applyFont="1" applyBorder="1">
      <alignment vertical="center" wrapText="1"/>
    </xf>
    <xf numFmtId="0" fontId="0" fillId="0" borderId="0" xfId="0" applyFont="1" applyBorder="1" applyAlignment="1">
      <alignment vertical="center"/>
    </xf>
    <xf numFmtId="0" fontId="0" fillId="0" borderId="0" xfId="0" applyNumberFormat="1" applyFont="1" applyBorder="1" applyAlignment="1">
      <alignment vertical="center"/>
    </xf>
    <xf numFmtId="0" fontId="0" fillId="0" borderId="4" xfId="0" applyBorder="1" applyAlignment="1">
      <alignment horizontal="center"/>
    </xf>
    <xf numFmtId="0" fontId="0" fillId="0" borderId="14" xfId="0" applyBorder="1" applyAlignment="1">
      <alignment horizontal="center"/>
    </xf>
    <xf numFmtId="0" fontId="0" fillId="0" borderId="4" xfId="0" applyBorder="1" applyAlignment="1"/>
    <xf numFmtId="0" fontId="0" fillId="0" borderId="14" xfId="0" applyBorder="1" applyAlignment="1"/>
    <xf numFmtId="0" fontId="0" fillId="0" borderId="13" xfId="0" applyBorder="1">
      <alignment vertical="center" wrapText="1"/>
    </xf>
    <xf numFmtId="0" fontId="0" fillId="0" borderId="0" xfId="0" applyFill="1">
      <alignment vertical="center" wrapText="1"/>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9" xfId="4" applyFont="1" applyBorder="1" applyAlignment="1">
      <alignment horizontal="right" vertical="center" wrapText="1"/>
    </xf>
    <xf numFmtId="0" fontId="17" fillId="0" borderId="10" xfId="4" applyFont="1" applyBorder="1" applyAlignment="1">
      <alignment horizontal="right" vertical="center" wrapText="1"/>
    </xf>
    <xf numFmtId="0" fontId="17" fillId="0" borderId="0" xfId="4" applyFont="1" applyBorder="1" applyAlignment="1">
      <alignment horizontal="right" vertical="center" wrapText="1" indent="1"/>
    </xf>
    <xf numFmtId="0" fontId="17" fillId="0" borderId="12" xfId="4" applyFont="1" applyBorder="1" applyAlignment="1">
      <alignment horizontal="right" vertical="center" wrapText="1" indent="1"/>
    </xf>
    <xf numFmtId="0" fontId="8" fillId="4" borderId="1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7" fillId="0" borderId="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10" xfId="4" applyFont="1" applyBorder="1" applyAlignment="1">
      <alignment horizontal="center" vertical="center" wrapText="1"/>
    </xf>
    <xf numFmtId="0" fontId="14" fillId="0" borderId="9" xfId="0" applyFont="1" applyBorder="1" applyAlignment="1">
      <alignment horizontal="center" vertical="top" wrapText="1"/>
    </xf>
    <xf numFmtId="0" fontId="14" fillId="0" borderId="0" xfId="0" applyFont="1" applyBorder="1" applyAlignment="1">
      <alignment horizontal="center" vertical="top" wrapText="1"/>
    </xf>
    <xf numFmtId="0" fontId="17" fillId="0" borderId="0" xfId="4" applyFont="1" applyBorder="1" applyAlignment="1">
      <alignment horizontal="right" vertical="center" wrapText="1"/>
    </xf>
    <xf numFmtId="0" fontId="17" fillId="0" borderId="12" xfId="4" applyFont="1" applyBorder="1" applyAlignment="1">
      <alignment horizontal="right" vertical="center" wrapText="1"/>
    </xf>
    <xf numFmtId="0" fontId="8" fillId="4" borderId="0" xfId="0" applyFont="1" applyFill="1" applyAlignment="1">
      <alignment horizontal="center" vertical="center" wrapText="1"/>
    </xf>
  </cellXfs>
  <cellStyles count="16">
    <cellStyle name="Calculation" xfId="2" builtinId="22" customBuiltin="1"/>
    <cellStyle name="Comma" xfId="6" builtinId="3" customBuiltin="1"/>
    <cellStyle name="Comma [0]" xfId="7" builtinId="6" customBuiltin="1"/>
    <cellStyle name="Currency" xfId="8" builtinId="4" customBuiltin="1"/>
    <cellStyle name="Currency [0]" xfId="9" builtinId="7" customBuiltin="1"/>
    <cellStyle name="Explanatory Text" xfId="3" builtinId="53" customBuiltin="1"/>
    <cellStyle name="Followed Hyperlink" xfId="5" builtinId="9" customBuiltin="1"/>
    <cellStyle name="Heading 1" xfId="11" builtinId="16" customBuiltin="1"/>
    <cellStyle name="Heading 2" xfId="12" builtinId="17" customBuiltin="1"/>
    <cellStyle name="Heading 3" xfId="13" builtinId="18" customBuiltin="1"/>
    <cellStyle name="Hyperlink" xfId="4" builtinId="8" customBuiltin="1"/>
    <cellStyle name="Input" xfId="1" builtinId="20" customBuiltin="1"/>
    <cellStyle name="Normal" xfId="0" builtinId="0" customBuiltin="1"/>
    <cellStyle name="Note" xfId="14" builtinId="10" customBuiltin="1"/>
    <cellStyle name="Percent" xfId="10" builtinId="5" customBuiltin="1"/>
    <cellStyle name="Total" xfId="15" builtinId="25" customBuiltin="1"/>
  </cellStyles>
  <dxfs count="24">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border diagonalUp="0" diagonalDown="0" outline="0">
        <left/>
        <right style="thick">
          <color theme="4" tint="-0.499984740745262"/>
        </right>
        <top/>
        <bottom/>
      </border>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1"/>
        <color theme="1"/>
        <name val="Century Gothic"/>
        <scheme val="minor"/>
      </font>
      <alignment horizontal="general" vertical="center" textRotation="0" wrapText="0" indent="0" justifyLastLine="0" shrinkToFit="0" readingOrder="0"/>
    </dxf>
    <dxf>
      <font>
        <strike val="0"/>
        <outline val="0"/>
        <shadow val="0"/>
        <u val="none"/>
        <vertAlign val="baseline"/>
        <sz val="11"/>
        <color theme="1"/>
        <name val="Bookman Old Style"/>
        <scheme val="maj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b val="0"/>
        <i val="0"/>
        <strike val="0"/>
        <condense val="0"/>
        <extend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numFmt numFmtId="19" formatCode="m/d/yyyy"/>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entury Gothic"/>
        <scheme val="minor"/>
      </font>
      <numFmt numFmtId="169" formatCode="[&lt;=9999999]###\-####;\(###\)\ ###\-####"/>
      <fill>
        <patternFill patternType="none">
          <fgColor indexed="64"/>
          <bgColor indexed="65"/>
        </patternFill>
      </fill>
      <alignment horizontal="left" vertical="center" textRotation="0" wrapText="0" indent="0" justifyLastLine="0" shrinkToFit="0" readingOrder="0"/>
    </dxf>
    <dxf>
      <font>
        <b val="0"/>
        <i val="0"/>
        <strike val="0"/>
        <outline val="0"/>
        <shadow val="0"/>
        <u val="none"/>
        <vertAlign val="baseline"/>
        <sz val="11"/>
        <color theme="1"/>
        <name val="Century Gothic"/>
        <scheme val="minor"/>
      </font>
      <alignment vertical="center" textRotation="0" wrapText="0" indent="0" justifyLastLine="0" shrinkToFit="0" readingOrder="0"/>
    </dxf>
    <dxf>
      <font>
        <strike val="0"/>
        <outline val="0"/>
        <shadow val="0"/>
        <u val="none"/>
        <vertAlign val="baseline"/>
        <sz val="11"/>
        <color theme="1"/>
        <name val="Century Gothic"/>
        <scheme val="minor"/>
      </font>
      <alignment horizontal="left" vertical="center" textRotation="0" wrapText="0" indent="1" justifyLastLine="0" shrinkToFit="0" readingOrder="0"/>
    </dxf>
    <dxf>
      <font>
        <strike val="0"/>
        <outline val="0"/>
        <shadow val="0"/>
        <u val="none"/>
        <vertAlign val="baseline"/>
        <sz val="10"/>
        <color theme="1"/>
      </font>
      <alignment vertical="center" textRotation="0" wrapText="0" indent="0" justifyLastLine="0" shrinkToFit="0" readingOrder="0"/>
    </dxf>
    <dxf>
      <font>
        <b val="0"/>
        <strike val="0"/>
        <outline val="0"/>
        <shadow val="0"/>
        <u val="none"/>
        <vertAlign val="baseline"/>
        <sz val="11"/>
        <color theme="1"/>
        <name val="Bookman Old Style"/>
        <scheme val="major"/>
      </font>
      <alignment horizontal="general" vertical="center" textRotation="0" wrapText="0" indent="0" justifyLastLine="0" shrinkToFit="0" readingOrder="0"/>
    </dxf>
    <dxf>
      <font>
        <b val="0"/>
        <i val="0"/>
        <color theme="0"/>
      </font>
      <fill>
        <patternFill>
          <bgColor theme="0"/>
        </patternFill>
      </fill>
      <border diagonalUp="0" diagonalDown="0">
        <left/>
        <right style="thick">
          <color theme="4" tint="0.59996337778862885"/>
        </right>
        <top/>
        <bottom/>
        <vertical/>
        <horizontal/>
      </border>
    </dxf>
    <dxf>
      <font>
        <b val="0"/>
        <i val="0"/>
        <color theme="0"/>
      </font>
      <fill>
        <patternFill>
          <bgColor theme="0"/>
        </patternFill>
      </fill>
      <border diagonalUp="0" diagonalDown="0">
        <left style="thick">
          <color theme="4" tint="0.59996337778862885"/>
        </left>
        <right/>
        <top/>
        <bottom/>
        <vertical/>
        <horizontal/>
      </border>
    </dxf>
    <dxf>
      <font>
        <color theme="0"/>
      </font>
      <fill>
        <patternFill>
          <bgColor theme="0"/>
        </patternFill>
      </fill>
      <border diagonalUp="0" diagonalDown="0">
        <left/>
        <right style="thick">
          <color theme="4" tint="-0.499984740745262"/>
        </right>
        <top/>
        <bottom/>
        <vertical/>
        <horizontal/>
      </border>
    </dxf>
    <dxf>
      <font>
        <color theme="0"/>
      </font>
      <fill>
        <patternFill>
          <bgColor theme="0"/>
        </patternFill>
      </fill>
      <border>
        <vertical/>
        <horizontal/>
      </border>
    </dxf>
    <dxf>
      <font>
        <b/>
        <i val="0"/>
        <color theme="1" tint="0.34998626667073579"/>
      </font>
      <fill>
        <patternFill patternType="solid">
          <fgColor theme="4"/>
          <bgColor theme="0" tint="-0.14996795556505021"/>
        </patternFill>
      </fill>
      <border diagonalUp="0" diagonalDown="0">
        <left/>
        <right/>
        <top/>
        <bottom/>
        <vertical/>
        <horizontal/>
      </border>
    </dxf>
    <dxf>
      <font>
        <b val="0"/>
        <i val="0"/>
        <color theme="1" tint="0.34998626667073579"/>
      </font>
      <fill>
        <patternFill>
          <bgColor theme="0"/>
        </patternFill>
      </fill>
      <border>
        <left/>
        <right style="thick">
          <color theme="4" tint="-0.499984740745262"/>
        </right>
        <top style="thick">
          <color theme="4" tint="-0.499984740745262"/>
        </top>
        <bottom style="thick">
          <color theme="4" tint="-0.499984740745262"/>
        </bottom>
        <vertical/>
        <horizontal style="thin">
          <color theme="4" tint="-0.499984740745262"/>
        </horizontal>
      </border>
    </dxf>
  </dxfs>
  <tableStyles count="1" defaultTableStyle="ClassRoster_table1" defaultPivotStyle="PivotStyleLight16">
    <tableStyle name="ClassRoster_table1" pivot="0" count="6" xr9:uid="{00000000-0011-0000-FFFF-FFFF00000000}">
      <tableStyleElement type="wholeTable" dxfId="23"/>
      <tableStyleElement type="headerRow" dxfId="22"/>
      <tableStyleElement type="firstColumn" dxfId="21"/>
      <tableStyleElement type="lastColumn"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lass Roster'!A1"/><Relationship Id="rId1" Type="http://schemas.openxmlformats.org/officeDocument/2006/relationships/hyperlink" Target="#'Student Details'!A1"/></Relationships>
</file>

<file path=xl/drawings/_rels/drawing2.xml.rels><?xml version="1.0" encoding="UTF-8" standalone="yes"?>
<Relationships xmlns="http://schemas.openxmlformats.org/package/2006/relationships"><Relationship Id="rId2" Type="http://schemas.openxmlformats.org/officeDocument/2006/relationships/hyperlink" Target="#'Student List'!A1"/><Relationship Id="rId1" Type="http://schemas.openxmlformats.org/officeDocument/2006/relationships/hyperlink" Target="#'Student Details'!A1"/></Relationships>
</file>

<file path=xl/drawings/_rels/drawing3.xml.rels><?xml version="1.0" encoding="UTF-8" standalone="yes"?>
<Relationships xmlns="http://schemas.openxmlformats.org/package/2006/relationships"><Relationship Id="rId2" Type="http://schemas.openxmlformats.org/officeDocument/2006/relationships/hyperlink" Target="#'Student List'!A1"/><Relationship Id="rId1" Type="http://schemas.openxmlformats.org/officeDocument/2006/relationships/hyperlink" Target="#'Class Roster'!A1"/></Relationships>
</file>

<file path=xl/drawings/drawing1.xml><?xml version="1.0" encoding="utf-8"?>
<xdr:wsDr xmlns:xdr="http://schemas.openxmlformats.org/drawingml/2006/spreadsheetDrawing" xmlns:a="http://schemas.openxmlformats.org/drawingml/2006/main">
  <xdr:twoCellAnchor editAs="oneCell">
    <xdr:from>
      <xdr:col>9</xdr:col>
      <xdr:colOff>1169779</xdr:colOff>
      <xdr:row>2</xdr:row>
      <xdr:rowOff>29576</xdr:rowOff>
    </xdr:from>
    <xdr:to>
      <xdr:col>12</xdr:col>
      <xdr:colOff>5443</xdr:colOff>
      <xdr:row>2</xdr:row>
      <xdr:rowOff>221600</xdr:rowOff>
    </xdr:to>
    <xdr:sp macro="" textlink="">
      <xdr:nvSpPr>
        <xdr:cNvPr id="4" name="Go to student details" descr="Student Details navigation button">
          <a:hlinkClick xmlns:r="http://schemas.openxmlformats.org/officeDocument/2006/relationships" r:id="rId1" tooltip="Select to navigate to Student Details worksheet"/>
          <a:extLst>
            <a:ext uri="{FF2B5EF4-FFF2-40B4-BE49-F238E27FC236}">
              <a16:creationId xmlns:a16="http://schemas.microsoft.com/office/drawing/2014/main" id="{00000000-0008-0000-0000-000004000000}"/>
            </a:ext>
          </a:extLst>
        </xdr:cNvPr>
        <xdr:cNvSpPr/>
      </xdr:nvSpPr>
      <xdr:spPr>
        <a:xfrm>
          <a:off x="12218779" y="658226"/>
          <a:ext cx="2417064"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hr" sz="1100" b="1">
              <a:solidFill>
                <a:schemeClr val="bg1"/>
              </a:solidFill>
              <a:latin typeface="+mj-lt"/>
            </a:rPr>
            <a:t>OTVORI DETALJE O UČENIKU</a:t>
          </a:r>
        </a:p>
      </xdr:txBody>
    </xdr:sp>
    <xdr:clientData fPrintsWithSheet="0"/>
  </xdr:twoCellAnchor>
  <xdr:twoCellAnchor editAs="oneCell">
    <xdr:from>
      <xdr:col>2</xdr:col>
      <xdr:colOff>0</xdr:colOff>
      <xdr:row>1</xdr:row>
      <xdr:rowOff>0</xdr:rowOff>
    </xdr:from>
    <xdr:to>
      <xdr:col>3</xdr:col>
      <xdr:colOff>1400550</xdr:colOff>
      <xdr:row>2</xdr:row>
      <xdr:rowOff>274572</xdr:rowOff>
    </xdr:to>
    <xdr:sp macro="" textlink="C2">
      <xdr:nvSpPr>
        <xdr:cNvPr id="7" name="Student List" descr="Student List">
          <a:extLst>
            <a:ext uri="{FF2B5EF4-FFF2-40B4-BE49-F238E27FC236}">
              <a16:creationId xmlns:a16="http://schemas.microsoft.com/office/drawing/2014/main" id="{00000000-0008-0000-0000-000007000000}"/>
            </a:ext>
          </a:extLst>
        </xdr:cNvPr>
        <xdr:cNvSpPr txBox="1"/>
      </xdr:nvSpPr>
      <xdr:spPr>
        <a:xfrm>
          <a:off x="247650" y="219075"/>
          <a:ext cx="3096000" cy="684147"/>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false" anchor="ctr">
          <a:noAutofit/>
        </a:bodyPr>
        <a:lstStyle/>
        <a:p>
          <a:pPr algn="ctr" rtl="false"/>
          <a:fld id="{4E5C5A06-5E1B-41EF-8A1D-AD9F8790E807}" type="TxLink">
            <a:rPr lang="en-US" sz="2800" b="1" i="0" u="none" strike="noStrike">
              <a:solidFill>
                <a:srgbClr val="FFFFFF"/>
              </a:solidFill>
              <a:latin typeface="Bookman Old Style"/>
            </a:rPr>
            <a:pPr algn="ctr"/>
            <a:t>Popis učenika</a:t>
          </a:fld>
          <a:endParaRPr lang="en-US" sz="2800" b="1">
            <a:solidFill>
              <a:schemeClr val="bg1"/>
            </a:solidFill>
            <a:latin typeface="+mj-lt"/>
          </a:endParaRPr>
        </a:p>
      </xdr:txBody>
    </xdr:sp>
    <xdr:clientData/>
  </xdr:twoCellAnchor>
  <xdr:twoCellAnchor editAs="oneCell">
    <xdr:from>
      <xdr:col>9</xdr:col>
      <xdr:colOff>1168605</xdr:colOff>
      <xdr:row>1</xdr:row>
      <xdr:rowOff>132433</xdr:rowOff>
    </xdr:from>
    <xdr:to>
      <xdr:col>12</xdr:col>
      <xdr:colOff>4350</xdr:colOff>
      <xdr:row>1</xdr:row>
      <xdr:rowOff>324457</xdr:rowOff>
    </xdr:to>
    <xdr:sp macro="" textlink="">
      <xdr:nvSpPr>
        <xdr:cNvPr id="3" name="Go to class roster" descr="Class Roster navigation button">
          <a:hlinkClick xmlns:r="http://schemas.openxmlformats.org/officeDocument/2006/relationships" r:id="rId2" tooltip="Select to navigate to Class Roster worksheet"/>
          <a:extLst>
            <a:ext uri="{FF2B5EF4-FFF2-40B4-BE49-F238E27FC236}">
              <a16:creationId xmlns:a16="http://schemas.microsoft.com/office/drawing/2014/main" id="{00000000-0008-0000-0000-000003000000}"/>
            </a:ext>
          </a:extLst>
        </xdr:cNvPr>
        <xdr:cNvSpPr/>
      </xdr:nvSpPr>
      <xdr:spPr>
        <a:xfrm>
          <a:off x="12217605" y="351508"/>
          <a:ext cx="2417145"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hr" sz="1100" b="1">
              <a:solidFill>
                <a:schemeClr val="bg1"/>
              </a:solidFill>
              <a:latin typeface="+mj-lt"/>
            </a:rPr>
            <a:t>OTVORI POPIS UČENIKA</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5715</xdr:rowOff>
    </xdr:from>
    <xdr:to>
      <xdr:col>3</xdr:col>
      <xdr:colOff>375</xdr:colOff>
      <xdr:row>2</xdr:row>
      <xdr:rowOff>280140</xdr:rowOff>
    </xdr:to>
    <xdr:sp macro="" textlink="C2">
      <xdr:nvSpPr>
        <xdr:cNvPr id="4" name="Class Roster" descr="Class Roster">
          <a:extLst>
            <a:ext uri="{FF2B5EF4-FFF2-40B4-BE49-F238E27FC236}">
              <a16:creationId xmlns:a16="http://schemas.microsoft.com/office/drawing/2014/main" id="{00000000-0008-0000-0100-000004000000}"/>
            </a:ext>
          </a:extLst>
        </xdr:cNvPr>
        <xdr:cNvSpPr txBox="1"/>
      </xdr:nvSpPr>
      <xdr:spPr>
        <a:xfrm>
          <a:off x="247650" y="224790"/>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false" anchor="ctr">
          <a:noAutofit/>
        </a:bodyPr>
        <a:lstStyle/>
        <a:p>
          <a:pPr algn="ctr" rtl="false"/>
          <a:fld id="{A216D4F5-83C8-4E87-A21B-328C609D29F1}" type="TxLink">
            <a:rPr lang="en-US" sz="2800" b="1" i="0" u="none" strike="noStrike">
              <a:solidFill>
                <a:srgbClr val="FFFFFF"/>
              </a:solidFill>
              <a:latin typeface="Bookman Old Style"/>
            </a:rPr>
            <a:pPr algn="ctr"/>
            <a:t>Popis učenika</a:t>
          </a:fld>
          <a:endParaRPr lang="en-US" sz="2800" b="1">
            <a:solidFill>
              <a:schemeClr val="bg1"/>
            </a:solidFill>
            <a:latin typeface="+mj-lt"/>
          </a:endParaRPr>
        </a:p>
      </xdr:txBody>
    </xdr:sp>
    <xdr:clientData/>
  </xdr:twoCellAnchor>
  <xdr:twoCellAnchor editAs="oneCell">
    <xdr:from>
      <xdr:col>4</xdr:col>
      <xdr:colOff>549004</xdr:colOff>
      <xdr:row>2</xdr:row>
      <xdr:rowOff>33984</xdr:rowOff>
    </xdr:from>
    <xdr:to>
      <xdr:col>7</xdr:col>
      <xdr:colOff>4174</xdr:colOff>
      <xdr:row>2</xdr:row>
      <xdr:rowOff>224784</xdr:rowOff>
    </xdr:to>
    <xdr:sp macro="" textlink="">
      <xdr:nvSpPr>
        <xdr:cNvPr id="5" name="Go to Student Details" descr="Student Details navigation button">
          <a:hlinkClick xmlns:r="http://schemas.openxmlformats.org/officeDocument/2006/relationships" r:id="rId1" tooltip="Select to navigate to Student Details worksheet"/>
          <a:extLst>
            <a:ext uri="{FF2B5EF4-FFF2-40B4-BE49-F238E27FC236}">
              <a16:creationId xmlns:a16="http://schemas.microsoft.com/office/drawing/2014/main" id="{00000000-0008-0000-0100-000005000000}"/>
            </a:ext>
          </a:extLst>
        </xdr:cNvPr>
        <xdr:cNvSpPr/>
      </xdr:nvSpPr>
      <xdr:spPr>
        <a:xfrm>
          <a:off x="7159354" y="662634"/>
          <a:ext cx="246507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lvl="0" algn="l" rtl="false"/>
          <a:r>
            <a:rPr lang="hr" sz="1100" b="1">
              <a:solidFill>
                <a:schemeClr val="bg1"/>
              </a:solidFill>
              <a:latin typeface="+mj-lt"/>
            </a:rPr>
            <a:t>OTVORI DETALJE O UČENIKU</a:t>
          </a:r>
        </a:p>
      </xdr:txBody>
    </xdr:sp>
    <xdr:clientData fPrintsWithSheet="0"/>
  </xdr:twoCellAnchor>
  <xdr:twoCellAnchor editAs="oneCell">
    <xdr:from>
      <xdr:col>4</xdr:col>
      <xdr:colOff>549004</xdr:colOff>
      <xdr:row>1</xdr:row>
      <xdr:rowOff>130722</xdr:rowOff>
    </xdr:from>
    <xdr:to>
      <xdr:col>7</xdr:col>
      <xdr:colOff>4174</xdr:colOff>
      <xdr:row>1</xdr:row>
      <xdr:rowOff>321522</xdr:rowOff>
    </xdr:to>
    <xdr:sp macro="" textlink="">
      <xdr:nvSpPr>
        <xdr:cNvPr id="3" name="Go to Student List" descr="Student List navigation button">
          <a:hlinkClick xmlns:r="http://schemas.openxmlformats.org/officeDocument/2006/relationships" r:id="rId2" tooltip="Select to navigate to Student List worksheet"/>
          <a:extLst>
            <a:ext uri="{FF2B5EF4-FFF2-40B4-BE49-F238E27FC236}">
              <a16:creationId xmlns:a16="http://schemas.microsoft.com/office/drawing/2014/main" id="{00000000-0008-0000-0100-000003000000}"/>
            </a:ext>
          </a:extLst>
        </xdr:cNvPr>
        <xdr:cNvSpPr/>
      </xdr:nvSpPr>
      <xdr:spPr>
        <a:xfrm>
          <a:off x="6259789" y="311950"/>
          <a:ext cx="210194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hr" sz="1100" b="1">
              <a:solidFill>
                <a:schemeClr val="bg1"/>
              </a:solidFill>
              <a:latin typeface="+mj-lt"/>
            </a:rPr>
            <a:t>OTVORI POPIS UČENIKA</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10259</xdr:colOff>
      <xdr:row>1</xdr:row>
      <xdr:rowOff>7481</xdr:rowOff>
    </xdr:from>
    <xdr:to>
      <xdr:col>2</xdr:col>
      <xdr:colOff>3106259</xdr:colOff>
      <xdr:row>2</xdr:row>
      <xdr:rowOff>281906</xdr:rowOff>
    </xdr:to>
    <xdr:sp macro="" textlink="C2">
      <xdr:nvSpPr>
        <xdr:cNvPr id="27" name="Student Details" descr="Student details">
          <a:extLst>
            <a:ext uri="{FF2B5EF4-FFF2-40B4-BE49-F238E27FC236}">
              <a16:creationId xmlns:a16="http://schemas.microsoft.com/office/drawing/2014/main" id="{00000000-0008-0000-0200-00001B000000}"/>
            </a:ext>
          </a:extLst>
        </xdr:cNvPr>
        <xdr:cNvSpPr txBox="1"/>
      </xdr:nvSpPr>
      <xdr:spPr>
        <a:xfrm>
          <a:off x="257909" y="226556"/>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Ins="91440" rtlCol="false" anchor="ctr">
          <a:noAutofit/>
        </a:bodyPr>
        <a:lstStyle/>
        <a:p>
          <a:pPr algn="ctr" rtl="false"/>
          <a:fld id="{66EE8BF1-1BB7-40B6-BD43-5DE580D9C20E}" type="TxLink">
            <a:rPr lang="en-US" sz="2800" b="1" i="0" u="none" strike="noStrike">
              <a:solidFill>
                <a:srgbClr val="FFFFFF"/>
              </a:solidFill>
              <a:latin typeface="Bookman Old Style"/>
            </a:rPr>
            <a:pPr algn="ctr"/>
            <a:t>Detalji o učeniku</a:t>
          </a:fld>
          <a:endParaRPr lang="en-US" sz="2800" b="1">
            <a:solidFill>
              <a:schemeClr val="bg1"/>
            </a:solidFill>
            <a:latin typeface="+mj-lt"/>
          </a:endParaRPr>
        </a:p>
      </xdr:txBody>
    </xdr:sp>
    <xdr:clientData/>
  </xdr:twoCellAnchor>
  <xdr:twoCellAnchor editAs="oneCell">
    <xdr:from>
      <xdr:col>3</xdr:col>
      <xdr:colOff>1104069</xdr:colOff>
      <xdr:row>2</xdr:row>
      <xdr:rowOff>51613</xdr:rowOff>
    </xdr:from>
    <xdr:to>
      <xdr:col>4</xdr:col>
      <xdr:colOff>119095</xdr:colOff>
      <xdr:row>2</xdr:row>
      <xdr:rowOff>243637</xdr:rowOff>
    </xdr:to>
    <xdr:sp macro="" textlink="">
      <xdr:nvSpPr>
        <xdr:cNvPr id="3" name="Go to Class Roster" descr="Class Roster navigation button">
          <a:hlinkClick xmlns:r="http://schemas.openxmlformats.org/officeDocument/2006/relationships" r:id="rId1" tooltip="Select to navigate to Class Roster worksheet"/>
          <a:extLst>
            <a:ext uri="{FF2B5EF4-FFF2-40B4-BE49-F238E27FC236}">
              <a16:creationId xmlns:a16="http://schemas.microsoft.com/office/drawing/2014/main" id="{00000000-0008-0000-0200-000003000000}"/>
            </a:ext>
          </a:extLst>
        </xdr:cNvPr>
        <xdr:cNvSpPr/>
      </xdr:nvSpPr>
      <xdr:spPr>
        <a:xfrm>
          <a:off x="4466394" y="680263"/>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hr" sz="1050" b="1">
              <a:solidFill>
                <a:schemeClr val="bg1"/>
              </a:solidFill>
              <a:latin typeface="+mj-lt"/>
            </a:rPr>
            <a:t>OTVORI POPIS UČENIKA</a:t>
          </a:r>
        </a:p>
      </xdr:txBody>
    </xdr:sp>
    <xdr:clientData fPrintsWithSheet="0"/>
  </xdr:twoCellAnchor>
  <xdr:twoCellAnchor editAs="oneCell">
    <xdr:from>
      <xdr:col>3</xdr:col>
      <xdr:colOff>1106450</xdr:colOff>
      <xdr:row>1</xdr:row>
      <xdr:rowOff>140866</xdr:rowOff>
    </xdr:from>
    <xdr:to>
      <xdr:col>4</xdr:col>
      <xdr:colOff>121476</xdr:colOff>
      <xdr:row>1</xdr:row>
      <xdr:rowOff>332890</xdr:rowOff>
    </xdr:to>
    <xdr:sp macro="" textlink="">
      <xdr:nvSpPr>
        <xdr:cNvPr id="2" name="Go to Studen List" descr="Student List navigation button">
          <a:hlinkClick xmlns:r="http://schemas.openxmlformats.org/officeDocument/2006/relationships" r:id="rId2" tooltip="Select to navigate to Student List worksheet"/>
          <a:extLst>
            <a:ext uri="{FF2B5EF4-FFF2-40B4-BE49-F238E27FC236}">
              <a16:creationId xmlns:a16="http://schemas.microsoft.com/office/drawing/2014/main" id="{00000000-0008-0000-0200-000002000000}"/>
            </a:ext>
          </a:extLst>
        </xdr:cNvPr>
        <xdr:cNvSpPr/>
      </xdr:nvSpPr>
      <xdr:spPr>
        <a:xfrm>
          <a:off x="4468775" y="359941"/>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false" anchor="ctr"/>
        <a:lstStyle/>
        <a:p>
          <a:pPr algn="l" rtl="false"/>
          <a:r>
            <a:rPr lang="hr" sz="1050" b="1">
              <a:solidFill>
                <a:schemeClr val="bg1"/>
              </a:solidFill>
              <a:latin typeface="+mj-lt"/>
            </a:rPr>
            <a:t>OTVORI POPIS UČENIKA</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udents" displayName="Students" ref="C4:L8" totalsRowShown="0" headerRowDxfId="17" dataDxfId="16">
  <tableColumns count="10">
    <tableColumn id="15" xr3:uid="{00000000-0010-0000-0000-00000F000000}" name="IME I PREZIME UČENIKA" dataDxfId="15"/>
    <tableColumn id="3" xr3:uid="{00000000-0010-0000-0000-000003000000}" name="ADRESA E-POŠTE" dataDxfId="14"/>
    <tableColumn id="4" xr3:uid="{00000000-0010-0000-0000-000004000000}" name="TELEFON KOD KUĆE" dataDxfId="13"/>
    <tableColumn id="5" xr3:uid="{00000000-0010-0000-0000-000005000000}" name="MOBILNI TELEFON" dataDxfId="12"/>
    <tableColumn id="6" xr3:uid="{00000000-0010-0000-0000-000006000000}" name="Datum rođenja" dataDxfId="11"/>
    <tableColumn id="7" xr3:uid="{00000000-0010-0000-0000-000007000000}" name="OSOBA ZA KONTAKT U HITNIM SLUČAJEVIMA" dataDxfId="10"/>
    <tableColumn id="8" xr3:uid="{00000000-0010-0000-0000-000008000000}" name="TELEFONSKI BROJ ZA HITNE SLUČAJEVE" dataDxfId="9"/>
    <tableColumn id="9" xr3:uid="{00000000-0010-0000-0000-000009000000}" name="LIJEČNIK" dataDxfId="8"/>
    <tableColumn id="10" xr3:uid="{00000000-0010-0000-0000-00000A000000}" name="TELEFONSKI BROJ LIJEČNIKA" dataDxfId="7"/>
    <tableColumn id="2" xr3:uid="{00000000-0010-0000-0000-000002000000}" name="  " dataCellStyle="Normal"/>
  </tableColumns>
  <tableStyleInfo name="ClassRoster_table1" showFirstColumn="0" showLastColumn="1" showRowStripes="1" showColumnStripes="0"/>
  <extLst>
    <ext xmlns:x14="http://schemas.microsoft.com/office/spreadsheetml/2009/9/main" uri="{504A1905-F514-4f6f-8877-14C23A59335A}">
      <x14:table altTextSummary="Enter Student Name, Email address, Home and Cell phone numbers, Date of Birth, Emergency contact details, and Physician detail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tudentRoster" displayName="StudentRoster" ref="C8:G12" totalsRowShown="0" headerRowDxfId="6" dataDxfId="5">
  <tableColumns count="5">
    <tableColumn id="1" xr3:uid="{00000000-0010-0000-0100-000001000000}" name="IME I PREZIME UČENIKA" dataDxfId="4"/>
    <tableColumn id="2" xr3:uid="{00000000-0010-0000-0100-000002000000}" name="ADRESA E-POŠTE" dataDxfId="3">
      <calculatedColumnFormula>IFERROR(VLOOKUP(StudentRoster[[#This Row],[IME I PREZIME UČENIKA]],Students[],2),"")</calculatedColumnFormula>
    </tableColumn>
    <tableColumn id="3" xr3:uid="{00000000-0010-0000-0100-000003000000}" name="TELEFON KOD KUĆE" dataDxfId="2">
      <calculatedColumnFormula>IFERROR(VLOOKUP(StudentRoster[[#This Row],[IME I PREZIME UČENIKA]],Students[],3),"")</calculatedColumnFormula>
    </tableColumn>
    <tableColumn id="4" xr3:uid="{00000000-0010-0000-0100-000004000000}" name="MOBILNI TELEFON" dataDxfId="1">
      <calculatedColumnFormula>IFERROR(VLOOKUP(StudentRoster[[#This Row],[IME I PREZIME UČENIKA]],Students[],4),"")</calculatedColumnFormula>
    </tableColumn>
    <tableColumn id="6" xr3:uid="{00000000-0010-0000-0100-000006000000}" name="  " dataDxfId="0"/>
  </tableColumns>
  <tableStyleInfo name="ClassRoster_table1" showFirstColumn="0" showLastColumn="1" showRowStripes="1" showColumnStripes="0"/>
  <extLst>
    <ext xmlns:x14="http://schemas.microsoft.com/office/spreadsheetml/2009/9/main" uri="{504A1905-F514-4f6f-8877-14C23A59335A}">
      <x14:table altTextSummary="Select Student Name and other details are automatically updated in this tabl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Sketchbook">
  <a:themeElements>
    <a:clrScheme name="ClassRoster_colors">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ClassRoster_fonts">
      <a:majorFont>
        <a:latin typeface="Bookman Old Style"/>
        <a:ea typeface=""/>
        <a:cs typeface=""/>
      </a:majorFont>
      <a:minorFont>
        <a:latin typeface="Century Gothic"/>
        <a:ea typeface=""/>
        <a:cs typeface=""/>
      </a:minorFont>
    </a:fontScheme>
    <a:fmtScheme name="Sketchbook">
      <a:fillStyleLst>
        <a:solidFill>
          <a:schemeClr val="phClr"/>
        </a:solidFill>
        <a:gradFill rotWithShape="1">
          <a:gsLst>
            <a:gs pos="0">
              <a:schemeClr val="phClr">
                <a:tint val="10000"/>
                <a:alpha val="94000"/>
                <a:satMod val="120000"/>
                <a:lumMod val="110000"/>
              </a:schemeClr>
            </a:gs>
            <a:gs pos="100000">
              <a:schemeClr val="phClr">
                <a:tint val="80000"/>
                <a:shade val="100000"/>
                <a:satMod val="140000"/>
                <a:lumMod val="120000"/>
              </a:schemeClr>
            </a:gs>
          </a:gsLst>
          <a:lin ang="5400000" scaled="0"/>
        </a:gradFill>
        <a:gradFill rotWithShape="1">
          <a:gsLst>
            <a:gs pos="0">
              <a:schemeClr val="phClr">
                <a:tint val="100000"/>
                <a:shade val="100000"/>
                <a:satMod val="100000"/>
                <a:lumMod val="90000"/>
              </a:schemeClr>
            </a:gs>
            <a:gs pos="100000">
              <a:schemeClr val="phClr">
                <a:tint val="95000"/>
                <a:shade val="100000"/>
                <a:satMod val="110000"/>
                <a:lumMod val="105000"/>
              </a:schemeClr>
            </a:gs>
          </a:gsLst>
          <a:path path="circle">
            <a:fillToRect l="40000" t="100000" r="40000" b="100000"/>
          </a:path>
        </a:gradFill>
      </a:fillStyleLst>
      <a:lnStyleLst>
        <a:ln w="9525" cap="flat" cmpd="sng" algn="ctr">
          <a:solidFill>
            <a:schemeClr val="phClr"/>
          </a:solidFill>
          <a:prstDash val="solid"/>
        </a:ln>
        <a:ln w="19050" cap="flat" cmpd="sng" algn="ctr">
          <a:solidFill>
            <a:schemeClr val="phClr">
              <a:shade val="90000"/>
            </a:schemeClr>
          </a:solidFill>
          <a:prstDash val="solid"/>
        </a:ln>
        <a:ln w="25400" cap="flat" cmpd="sng" algn="ctr">
          <a:solidFill>
            <a:schemeClr val="phClr"/>
          </a:solidFill>
          <a:prstDash val="solid"/>
        </a:ln>
      </a:lnStyleLst>
      <a:effectStyleLst>
        <a:effectStyle>
          <a:effectLst/>
        </a:effectStyle>
        <a:effectStyle>
          <a:effectLst>
            <a:outerShdw blurRad="50800" dist="12700" dir="5400000" rotWithShape="0">
              <a:srgbClr val="000000">
                <a:alpha val="37000"/>
              </a:srgbClr>
            </a:outerShdw>
          </a:effectLst>
        </a:effectStyle>
        <a:effectStyle>
          <a:effectLst>
            <a:outerShdw blurRad="50800" dist="25400" dir="5040000" rotWithShape="0">
              <a:srgbClr val="000000">
                <a:alpha val="44000"/>
              </a:srgbClr>
            </a:outerShdw>
          </a:effectLst>
          <a:scene3d>
            <a:camera prst="orthographicFront">
              <a:rot lat="0" lon="0" rev="0"/>
            </a:camera>
            <a:lightRig rig="threePt" dir="tl"/>
          </a:scene3d>
          <a:sp3d prstMaterial="dkEdge">
            <a:bevelT w="38100" h="25400" prst="coolSlant"/>
          </a:sp3d>
        </a:effectStyle>
      </a:effectStyleLst>
      <a:bgFillStyleLst>
        <a:solidFill>
          <a:schemeClr val="phClr"/>
        </a:solidFill>
        <a:blipFill rotWithShape="1">
          <a:blip xmlns:r="http://schemas.openxmlformats.org/officeDocument/2006/relationships" r:embed="rId1">
            <a:duotone>
              <a:schemeClr val="phClr">
                <a:shade val="55000"/>
                <a:lumMod val="90000"/>
              </a:schemeClr>
              <a:schemeClr val="phClr">
                <a:tint val="92000"/>
                <a:satMod val="120000"/>
                <a:lumMod val="103000"/>
              </a:schemeClr>
            </a:duotone>
          </a:blip>
          <a:stretch/>
        </a:blipFill>
        <a:blipFill rotWithShape="1">
          <a:blip xmlns:r="http://schemas.openxmlformats.org/officeDocument/2006/relationships" r:embed="rId2">
            <a:duotone>
              <a:schemeClr val="phClr">
                <a:shade val="96000"/>
              </a:schemeClr>
              <a:schemeClr val="phClr">
                <a:tint val="98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Q10"/>
  <sheetViews>
    <sheetView showGridLines="0" tabSelected="1" zoomScaleNormal="100" workbookViewId="0"/>
  </sheetViews>
  <sheetFormatPr defaultRowHeight="30" customHeight="1" x14ac:dyDescent="0.3"/>
  <cols>
    <col min="1" max="2" width="1.625" customWidth="1"/>
    <col min="3" max="4" width="22.25" customWidth="1"/>
    <col min="5" max="5" width="24.875" customWidth="1"/>
    <col min="6" max="6" width="16.5" customWidth="1"/>
    <col min="7" max="7" width="15.375" customWidth="1"/>
    <col min="8" max="8" width="25.625" customWidth="1"/>
    <col min="9" max="9" width="27.625" customWidth="1"/>
    <col min="10" max="10" width="24.625" customWidth="1"/>
    <col min="11" max="11" width="20.75" customWidth="1"/>
    <col min="12" max="13" width="1.625" customWidth="1"/>
    <col min="14" max="14" width="9" customWidth="1"/>
  </cols>
  <sheetData>
    <row r="1" spans="2:17" ht="17.25" thickBot="1" x14ac:dyDescent="0.35"/>
    <row r="2" spans="2:17" ht="32.25" customHeight="1" thickTop="1" x14ac:dyDescent="0.3">
      <c r="B2" s="7"/>
      <c r="C2" s="45" t="s">
        <v>0</v>
      </c>
      <c r="D2" s="45"/>
      <c r="E2" s="47" t="s">
        <v>8</v>
      </c>
      <c r="F2" s="47"/>
      <c r="G2" s="47"/>
      <c r="H2" s="47"/>
      <c r="I2" s="47"/>
      <c r="J2" s="47"/>
      <c r="K2" s="47"/>
      <c r="L2" s="48"/>
    </row>
    <row r="3" spans="2:17" ht="30" customHeight="1" x14ac:dyDescent="0.3">
      <c r="B3" s="15"/>
      <c r="C3" s="46"/>
      <c r="D3" s="46"/>
      <c r="E3" s="49" t="s">
        <v>9</v>
      </c>
      <c r="F3" s="49"/>
      <c r="G3" s="49"/>
      <c r="H3" s="49"/>
      <c r="I3" s="49"/>
      <c r="J3" s="49"/>
      <c r="K3" s="49"/>
      <c r="L3" s="50"/>
    </row>
    <row r="4" spans="2:17" ht="23.25" customHeight="1" x14ac:dyDescent="0.3">
      <c r="B4" s="15"/>
      <c r="C4" s="9" t="s">
        <v>1</v>
      </c>
      <c r="D4" s="10" t="s">
        <v>6</v>
      </c>
      <c r="E4" s="10" t="s">
        <v>10</v>
      </c>
      <c r="F4" s="10" t="s">
        <v>12</v>
      </c>
      <c r="G4" s="10" t="s">
        <v>14</v>
      </c>
      <c r="H4" s="10" t="s">
        <v>16</v>
      </c>
      <c r="I4" s="10" t="s">
        <v>21</v>
      </c>
      <c r="J4" s="10" t="s">
        <v>23</v>
      </c>
      <c r="K4" s="10" t="s">
        <v>28</v>
      </c>
      <c r="L4" s="8" t="s">
        <v>30</v>
      </c>
    </row>
    <row r="5" spans="2:17" ht="30" customHeight="1" x14ac:dyDescent="0.3">
      <c r="B5" s="15"/>
      <c r="C5" s="4" t="s">
        <v>2</v>
      </c>
      <c r="D5" s="44" t="s">
        <v>7</v>
      </c>
      <c r="E5" s="2" t="s">
        <v>11</v>
      </c>
      <c r="F5" s="2" t="s">
        <v>13</v>
      </c>
      <c r="G5" s="13" t="s">
        <v>15</v>
      </c>
      <c r="H5" s="3" t="s">
        <v>17</v>
      </c>
      <c r="I5" s="2" t="s">
        <v>22</v>
      </c>
      <c r="J5" s="3" t="s">
        <v>24</v>
      </c>
      <c r="K5" s="2" t="s">
        <v>29</v>
      </c>
    </row>
    <row r="6" spans="2:17" ht="30" customHeight="1" x14ac:dyDescent="0.3">
      <c r="B6" s="15"/>
      <c r="C6" s="4" t="s">
        <v>3</v>
      </c>
      <c r="D6" s="12" t="s">
        <v>7</v>
      </c>
      <c r="E6" s="2" t="s">
        <v>11</v>
      </c>
      <c r="F6" s="2" t="s">
        <v>13</v>
      </c>
      <c r="G6" s="13" t="s">
        <v>15</v>
      </c>
      <c r="H6" s="3" t="s">
        <v>18</v>
      </c>
      <c r="I6" s="2" t="s">
        <v>22</v>
      </c>
      <c r="J6" s="3" t="s">
        <v>25</v>
      </c>
      <c r="K6" s="2" t="s">
        <v>29</v>
      </c>
    </row>
    <row r="7" spans="2:17" ht="30" customHeight="1" x14ac:dyDescent="0.3">
      <c r="B7" s="15"/>
      <c r="C7" s="4" t="s">
        <v>4</v>
      </c>
      <c r="D7" s="12" t="s">
        <v>7</v>
      </c>
      <c r="E7" s="2" t="s">
        <v>11</v>
      </c>
      <c r="F7" s="2" t="s">
        <v>13</v>
      </c>
      <c r="G7" s="13" t="s">
        <v>15</v>
      </c>
      <c r="H7" s="3" t="s">
        <v>19</v>
      </c>
      <c r="I7" s="2" t="s">
        <v>22</v>
      </c>
      <c r="J7" s="3" t="s">
        <v>26</v>
      </c>
      <c r="K7" s="2" t="s">
        <v>29</v>
      </c>
      <c r="M7" s="51" t="s">
        <v>31</v>
      </c>
      <c r="N7" s="52"/>
      <c r="O7" s="52"/>
      <c r="P7" s="52"/>
      <c r="Q7" s="52"/>
    </row>
    <row r="8" spans="2:17" ht="30" customHeight="1" x14ac:dyDescent="0.3">
      <c r="B8" s="15"/>
      <c r="C8" s="4" t="s">
        <v>5</v>
      </c>
      <c r="D8" s="12" t="s">
        <v>7</v>
      </c>
      <c r="E8" s="2" t="s">
        <v>11</v>
      </c>
      <c r="F8" s="2" t="s">
        <v>13</v>
      </c>
      <c r="G8" s="13" t="s">
        <v>15</v>
      </c>
      <c r="H8" s="3" t="s">
        <v>20</v>
      </c>
      <c r="I8" s="2" t="s">
        <v>22</v>
      </c>
      <c r="J8" s="3" t="s">
        <v>27</v>
      </c>
      <c r="K8" s="2" t="s">
        <v>29</v>
      </c>
      <c r="M8" s="51"/>
      <c r="N8" s="52"/>
      <c r="O8" s="52"/>
      <c r="P8" s="52"/>
      <c r="Q8" s="52"/>
    </row>
    <row r="9" spans="2:17" ht="30" customHeight="1" thickBot="1" x14ac:dyDescent="0.35">
      <c r="B9" s="43"/>
      <c r="C9" s="41"/>
      <c r="D9" s="41"/>
      <c r="E9" s="41"/>
      <c r="F9" s="41"/>
      <c r="G9" s="41"/>
      <c r="H9" s="41"/>
      <c r="I9" s="41"/>
      <c r="J9" s="41"/>
      <c r="K9" s="41"/>
      <c r="L9" s="42"/>
      <c r="M9" s="51"/>
      <c r="N9" s="52"/>
      <c r="O9" s="52"/>
      <c r="P9" s="52"/>
      <c r="Q9" s="52"/>
    </row>
    <row r="10" spans="2:17" ht="30" customHeight="1" thickTop="1" x14ac:dyDescent="0.3"/>
  </sheetData>
  <mergeCells count="4">
    <mergeCell ref="C2:D3"/>
    <mergeCell ref="E2:L2"/>
    <mergeCell ref="E3:L3"/>
    <mergeCell ref="M7:Q9"/>
  </mergeCells>
  <dataValidations xWindow="144" yWindow="415" count="14">
    <dataValidation allowBlank="1" showInputMessage="1" showErrorMessage="1" prompt="Create Class Roster in this workbook. Enter details in Students table in this worksheet. Select cell E2 and E3 to navigate to other worksheets. Tip is in cell M7" sqref="A1" xr:uid="{00000000-0002-0000-0000-000000000000}"/>
    <dataValidation allowBlank="1" showInputMessage="1" showErrorMessage="1" prompt="Title of this worksheet is in this cell" sqref="C2" xr:uid="{00000000-0002-0000-0000-000001000000}"/>
    <dataValidation allowBlank="1" showInputMessage="1" showErrorMessage="1" prompt="Enter Student Name in this column under this heading" sqref="C4" xr:uid="{00000000-0002-0000-0000-000002000000}"/>
    <dataValidation allowBlank="1" showInputMessage="1" showErrorMessage="1" prompt="Enter Email address in this column under this heading" sqref="D4" xr:uid="{00000000-0002-0000-0000-000003000000}"/>
    <dataValidation allowBlank="1" showInputMessage="1" showErrorMessage="1" prompt="Enter Home Phone number in this column under this heading" sqref="E4" xr:uid="{00000000-0002-0000-0000-000004000000}"/>
    <dataValidation allowBlank="1" showInputMessage="1" showErrorMessage="1" prompt="Enter Cell Phone number in this column under this heading" sqref="F4" xr:uid="{00000000-0002-0000-0000-000005000000}"/>
    <dataValidation allowBlank="1" showInputMessage="1" showErrorMessage="1" prompt="Enter Date of Birth in this column under this heading" sqref="G4" xr:uid="{00000000-0002-0000-0000-000006000000}"/>
    <dataValidation allowBlank="1" showInputMessage="1" showErrorMessage="1" prompt="Enter Emergency Contact person name in this column under this heading" sqref="H4" xr:uid="{00000000-0002-0000-0000-000007000000}"/>
    <dataValidation allowBlank="1" showInputMessage="1" showErrorMessage="1" prompt="Enter Emergency Phone number in this column under this heading" sqref="I4" xr:uid="{00000000-0002-0000-0000-000008000000}"/>
    <dataValidation allowBlank="1" showInputMessage="1" showErrorMessage="1" prompt="Enter Physician name in this column under this heading" sqref="J4" xr:uid="{00000000-0002-0000-0000-000009000000}"/>
    <dataValidation allowBlank="1" showInputMessage="1" showErrorMessage="1" prompt="Enter Physician Phone number in this column under this heading" sqref="K4" xr:uid="{00000000-0002-0000-0000-00000A000000}"/>
    <dataValidation allowBlank="1" showInputMessage="1" showErrorMessage="1" prompt="Navigation link to Class Roster worksheet is in this cell" sqref="E2" xr:uid="{00000000-0002-0000-0000-00000B000000}"/>
    <dataValidation allowBlank="1" showInputMessage="1" showErrorMessage="1" prompt="Navigation link to Student Details worksheet is in this cell" sqref="E3" xr:uid="{00000000-0002-0000-0000-00000C000000}"/>
    <dataValidation allowBlank="1" showInputMessage="1" showErrorMessage="1" prompt="Tip is in this cell" sqref="M7" xr:uid="{00000000-0002-0000-0000-00000D000000}"/>
  </dataValidations>
  <hyperlinks>
    <hyperlink ref="E2:L2" location="'Class Roster'!A1" tooltip="Select to navigate to Class Roster worksheet" display="GO TO CLASS ROSTER" xr:uid="{00000000-0004-0000-0000-000000000000}"/>
    <hyperlink ref="E3:L3" location="'Student List'!A1" tooltip="Select to navigate to Student Details worksheet" display="GO TO STUDENT DETAILS" xr:uid="{00000000-0004-0000-0000-000001000000}"/>
  </hyperlinks>
  <printOptions horizontalCentered="1"/>
  <pageMargins left="0.25" right="0.25" top="0.75" bottom="0.75" header="0.3" footer="0.3"/>
  <pageSetup scale="71" fitToHeight="0" orientation="landscape" r:id="rId1"/>
  <headerFooter differentFirst="1">
    <oddHeader>&amp;RPage &amp;P of &amp;N</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G14"/>
  <sheetViews>
    <sheetView showGridLines="0" zoomScaleNormal="100" workbookViewId="0"/>
  </sheetViews>
  <sheetFormatPr defaultRowHeight="30" customHeight="1" x14ac:dyDescent="0.3"/>
  <cols>
    <col min="1" max="2" width="1.625" customWidth="1"/>
    <col min="3" max="3" width="40.625" customWidth="1"/>
    <col min="4" max="4" width="43.875" customWidth="1"/>
    <col min="5" max="5" width="18.5" customWidth="1"/>
    <col min="6" max="6" width="19.375" customWidth="1"/>
    <col min="7" max="7" width="1.625" customWidth="1"/>
    <col min="8" max="8" width="2" customWidth="1"/>
  </cols>
  <sheetData>
    <row r="1" spans="2:7" ht="17.25" thickBot="1" x14ac:dyDescent="0.35"/>
    <row r="2" spans="2:7" ht="32.25" customHeight="1" thickTop="1" x14ac:dyDescent="0.3">
      <c r="B2" s="7"/>
      <c r="C2" s="45" t="s">
        <v>0</v>
      </c>
      <c r="D2" s="57" t="s">
        <v>35</v>
      </c>
      <c r="E2" s="55" t="s">
        <v>8</v>
      </c>
      <c r="F2" s="55"/>
      <c r="G2" s="56"/>
    </row>
    <row r="3" spans="2:7" ht="30" customHeight="1" x14ac:dyDescent="0.3">
      <c r="B3" s="15"/>
      <c r="C3" s="46"/>
      <c r="D3" s="58"/>
      <c r="E3" s="53" t="s">
        <v>9</v>
      </c>
      <c r="F3" s="53"/>
      <c r="G3" s="54"/>
    </row>
    <row r="4" spans="2:7" ht="30" customHeight="1" x14ac:dyDescent="0.3">
      <c r="B4" s="14"/>
      <c r="C4" s="18" t="s">
        <v>32</v>
      </c>
      <c r="D4" s="19" t="s">
        <v>36</v>
      </c>
      <c r="E4" s="20" t="s">
        <v>38</v>
      </c>
      <c r="F4" s="21" t="s">
        <v>15</v>
      </c>
      <c r="G4" s="16"/>
    </row>
    <row r="5" spans="2:7" ht="30" customHeight="1" x14ac:dyDescent="0.3">
      <c r="B5" s="14"/>
      <c r="C5" s="18" t="s">
        <v>33</v>
      </c>
      <c r="D5" s="19" t="s">
        <v>37</v>
      </c>
      <c r="E5" s="20" t="s">
        <v>39</v>
      </c>
      <c r="F5" s="21" t="s">
        <v>15</v>
      </c>
      <c r="G5" s="16"/>
    </row>
    <row r="6" spans="2:7" ht="30" customHeight="1" x14ac:dyDescent="0.3">
      <c r="B6" s="14"/>
      <c r="C6" s="18" t="s">
        <v>34</v>
      </c>
      <c r="D6" s="19">
        <f>COUNTA(StudentRoster[IME I PREZIME UČENIKA])</f>
        <v>4</v>
      </c>
      <c r="E6" s="22"/>
      <c r="F6" s="22"/>
      <c r="G6" s="16"/>
    </row>
    <row r="7" spans="2:7" ht="4.5" customHeight="1" x14ac:dyDescent="0.3">
      <c r="B7" s="15"/>
      <c r="C7" s="1"/>
      <c r="D7" s="1"/>
      <c r="E7" s="1"/>
      <c r="F7" s="1"/>
      <c r="G7" s="8"/>
    </row>
    <row r="8" spans="2:7" ht="27.75" customHeight="1" x14ac:dyDescent="0.3">
      <c r="B8" s="25"/>
      <c r="C8" s="9" t="s">
        <v>1</v>
      </c>
      <c r="D8" s="10" t="s">
        <v>6</v>
      </c>
      <c r="E8" s="10" t="s">
        <v>10</v>
      </c>
      <c r="F8" s="10" t="s">
        <v>12</v>
      </c>
      <c r="G8" s="11" t="s">
        <v>30</v>
      </c>
    </row>
    <row r="9" spans="2:7" ht="30" customHeight="1" x14ac:dyDescent="0.3">
      <c r="B9" s="15"/>
      <c r="C9" s="5" t="s">
        <v>2</v>
      </c>
      <c r="D9" s="37" t="str">
        <f>IFERROR(VLOOKUP(StudentRoster[[#This Row],[STUDENT NAME]],Students[],2),"")</f>
        <v>Email address</v>
      </c>
      <c r="E9" s="6" t="str">
        <f>IFERROR(VLOOKUP(StudentRoster[[#This Row],[STUDENT NAME]],Students[],3),"")</f>
        <v>Home phone</v>
      </c>
      <c r="F9" s="6" t="str">
        <f>IFERROR(VLOOKUP(StudentRoster[[#This Row],[STUDENT NAME]],Students[],4),"")</f>
        <v>Cell phone</v>
      </c>
      <c r="G9" s="17"/>
    </row>
    <row r="10" spans="2:7" ht="30" customHeight="1" x14ac:dyDescent="0.3">
      <c r="B10" s="15"/>
      <c r="C10" s="5" t="s">
        <v>3</v>
      </c>
      <c r="D10" s="37" t="str">
        <f>IFERROR(VLOOKUP(StudentRoster[[#This Row],[STUDENT NAME]],Students[],2),"")</f>
        <v>Email address</v>
      </c>
      <c r="E10" s="6" t="str">
        <f>IFERROR(VLOOKUP(StudentRoster[[#This Row],[STUDENT NAME]],Students[],3),"")</f>
        <v>Home phone</v>
      </c>
      <c r="F10" s="6" t="str">
        <f>IFERROR(VLOOKUP(StudentRoster[[#This Row],[STUDENT NAME]],Students[],4),"")</f>
        <v>Cell phone</v>
      </c>
      <c r="G10" s="17"/>
    </row>
    <row r="11" spans="2:7" ht="30" customHeight="1" x14ac:dyDescent="0.3">
      <c r="B11" s="15"/>
      <c r="C11" s="5" t="s">
        <v>4</v>
      </c>
      <c r="D11" s="38" t="str">
        <f>IFERROR(VLOOKUP(StudentRoster[[#This Row],[STUDENT NAME]],Students[],2),"")</f>
        <v>Email address</v>
      </c>
      <c r="E11" s="6" t="str">
        <f>IFERROR(VLOOKUP(StudentRoster[[#This Row],[STUDENT NAME]],Students[],3),"")</f>
        <v>Home phone</v>
      </c>
      <c r="F11" s="6" t="str">
        <f>IFERROR(VLOOKUP(StudentRoster[[#This Row],[STUDENT NAME]],Students[],4),"")</f>
        <v>Cell phone</v>
      </c>
      <c r="G11" s="17"/>
    </row>
    <row r="12" spans="2:7" ht="30" customHeight="1" x14ac:dyDescent="0.3">
      <c r="B12" s="15"/>
      <c r="C12" s="5" t="s">
        <v>5</v>
      </c>
      <c r="D12" s="38" t="str">
        <f>IFERROR(VLOOKUP(StudentRoster[[#This Row],[STUDENT NAME]],Students[],2),"")</f>
        <v>Email address</v>
      </c>
      <c r="E12" s="6" t="str">
        <f>IFERROR(VLOOKUP(StudentRoster[[#This Row],[STUDENT NAME]],Students[],3),"")</f>
        <v>Home phone</v>
      </c>
      <c r="F12" s="6" t="str">
        <f>IFERROR(VLOOKUP(StudentRoster[[#This Row],[STUDENT NAME]],Students[],4),"")</f>
        <v>Cell phone</v>
      </c>
      <c r="G12" s="17"/>
    </row>
    <row r="13" spans="2:7" ht="30" customHeight="1" thickBot="1" x14ac:dyDescent="0.35">
      <c r="B13" s="43"/>
      <c r="C13" s="39"/>
      <c r="D13" s="39"/>
      <c r="E13" s="39"/>
      <c r="F13" s="39"/>
      <c r="G13" s="40"/>
    </row>
    <row r="14" spans="2:7" ht="30" customHeight="1" thickTop="1" x14ac:dyDescent="0.3"/>
  </sheetData>
  <mergeCells count="4">
    <mergeCell ref="C2:C3"/>
    <mergeCell ref="E3:G3"/>
    <mergeCell ref="E2:G2"/>
    <mergeCell ref="D2:D3"/>
  </mergeCells>
  <dataValidations count="20">
    <dataValidation type="list" errorStyle="warning" allowBlank="1" showInputMessage="1" showErrorMessage="1" error="Select name from the list. Select CANCEL, press ALT+DOWN ARROW for options, then DOWN ARROW and ENTER to make selection" sqref="C9:C12" xr:uid="{00000000-0002-0000-0100-000000000000}">
      <formula1>StudentList</formula1>
    </dataValidation>
    <dataValidation allowBlank="1" showInputMessage="1" showErrorMessage="1" prompt="Create a Class Roster in this worksheet. Enter details in cell D2, cells D4 through D6, F4 and F5, and Student Roster table. Select cell E2 and E3 to navigate to other worksheets" sqref="A1" xr:uid="{00000000-0002-0000-0100-000001000000}"/>
    <dataValidation allowBlank="1" showInputMessage="1" showErrorMessage="1" prompt="Title of this worksheet is in this cell. Enter Institute name in cell at right" sqref="C2:C3" xr:uid="{00000000-0002-0000-0100-000002000000}"/>
    <dataValidation allowBlank="1" showInputMessage="1" showErrorMessage="1" prompt="Enter Institute name in this cell" sqref="D2" xr:uid="{00000000-0002-0000-0100-000003000000}"/>
    <dataValidation allowBlank="1" showInputMessage="1" showErrorMessage="1" prompt="Navigation link to Student List worksheet" sqref="E2:G2" xr:uid="{00000000-0002-0000-0100-000004000000}"/>
    <dataValidation allowBlank="1" showInputMessage="1" showErrorMessage="1" prompt="Navigation link to Student Details worksheet" sqref="E3:G3" xr:uid="{00000000-0002-0000-0100-000005000000}"/>
    <dataValidation allowBlank="1" showInputMessage="1" showErrorMessage="1" prompt="Enter Course name in cell at right" sqref="C4" xr:uid="{00000000-0002-0000-0100-000006000000}"/>
    <dataValidation allowBlank="1" showInputMessage="1" showErrorMessage="1" prompt="Enter Course name in this cell" sqref="D4" xr:uid="{00000000-0002-0000-0100-000007000000}"/>
    <dataValidation allowBlank="1" showInputMessage="1" showErrorMessage="1" prompt="Enter Instructor Name in cell at right" sqref="C5" xr:uid="{00000000-0002-0000-0100-000008000000}"/>
    <dataValidation allowBlank="1" showInputMessage="1" showErrorMessage="1" prompt="Enter number of Students Enrolled in cell at right" sqref="C6" xr:uid="{00000000-0002-0000-0100-000009000000}"/>
    <dataValidation allowBlank="1" showInputMessage="1" showErrorMessage="1" prompt="Enter number of Students Enrolled in this cell" sqref="D6" xr:uid="{00000000-0002-0000-0100-00000A000000}"/>
    <dataValidation allowBlank="1" showInputMessage="1" showErrorMessage="1" prompt="Enter Start Date in cell at right" sqref="E4" xr:uid="{00000000-0002-0000-0100-00000B000000}"/>
    <dataValidation allowBlank="1" showInputMessage="1" showErrorMessage="1" prompt="Enter Start Date in this cell" sqref="F4" xr:uid="{00000000-0002-0000-0100-00000C000000}"/>
    <dataValidation allowBlank="1" showInputMessage="1" showErrorMessage="1" prompt="Enter End Date in cell at right" sqref="E5" xr:uid="{00000000-0002-0000-0100-00000D000000}"/>
    <dataValidation allowBlank="1" showInputMessage="1" showErrorMessage="1" prompt="Enter End Date in this cell and student details in table starting in cell C8" sqref="F5" xr:uid="{00000000-0002-0000-0100-00000E000000}"/>
    <dataValidation allowBlank="1" showInputMessage="1" showErrorMessage="1" prompt="Select Student Name in this column under this heading. Press ALT+DOWN ARROW to open the drop-down list, then ENTER to make the selection" sqref="C8" xr:uid="{00000000-0002-0000-0100-00000F000000}"/>
    <dataValidation allowBlank="1" showInputMessage="1" showErrorMessage="1" prompt="Email address is automatically updated in this column under this heading" sqref="D8" xr:uid="{00000000-0002-0000-0100-000010000000}"/>
    <dataValidation allowBlank="1" showInputMessage="1" showErrorMessage="1" prompt="Home Phone number is automatically updated in this column under this heading" sqref="E8" xr:uid="{00000000-0002-0000-0100-000011000000}"/>
    <dataValidation allowBlank="1" showInputMessage="1" showErrorMessage="1" prompt="Cell Phone number is automatically updated in this column under this heading" sqref="F8" xr:uid="{00000000-0002-0000-0100-000012000000}"/>
    <dataValidation allowBlank="1" showInputMessage="1" showErrorMessage="1" prompt="Enter Instructor Name in cell this cell" sqref="D5" xr:uid="{00000000-0002-0000-0100-000013000000}"/>
  </dataValidations>
  <hyperlinks>
    <hyperlink ref="E2:G2" location="'Student List'!A1" tooltip="Select to navigate to Student List worksheet" display="GO TO STUDENT LIST" xr:uid="{00000000-0004-0000-0100-000000000000}"/>
    <hyperlink ref="E3:G3" location="'Student Details'!A1" tooltip="Select to navigate to Student Details worksheet" display="GO TO STUDENT DETAILS" xr:uid="{00000000-0004-0000-0100-000001000000}"/>
  </hyperlinks>
  <printOptions horizontalCentered="1"/>
  <pageMargins left="0.25" right="0.25" top="0.75" bottom="0.75" header="0.3" footer="0.3"/>
  <pageSetup scale="81"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fitToPage="1"/>
  </sheetPr>
  <dimension ref="A1:E14"/>
  <sheetViews>
    <sheetView showGridLines="0" zoomScaleNormal="100" workbookViewId="0"/>
  </sheetViews>
  <sheetFormatPr defaultRowHeight="30" customHeight="1" x14ac:dyDescent="0.3"/>
  <cols>
    <col min="1" max="2" width="1.625" customWidth="1"/>
    <col min="3" max="3" width="40.875" customWidth="1"/>
    <col min="4" max="4" width="42.875" customWidth="1"/>
    <col min="5" max="5" width="1.625" customWidth="1"/>
    <col min="6" max="6" width="1.875" customWidth="1"/>
  </cols>
  <sheetData>
    <row r="1" spans="1:5" ht="17.25" thickBot="1" x14ac:dyDescent="0.35">
      <c r="A1" s="23"/>
      <c r="B1" s="23"/>
      <c r="C1" s="23"/>
      <c r="D1" s="23"/>
      <c r="E1" s="23"/>
    </row>
    <row r="2" spans="1:5" ht="32.25" customHeight="1" thickTop="1" x14ac:dyDescent="0.3">
      <c r="A2" s="23"/>
      <c r="B2" s="24"/>
      <c r="C2" s="45" t="s">
        <v>40</v>
      </c>
      <c r="D2" s="47" t="s">
        <v>8</v>
      </c>
      <c r="E2" s="48"/>
    </row>
    <row r="3" spans="1:5" ht="30" customHeight="1" x14ac:dyDescent="0.3">
      <c r="A3" s="23"/>
      <c r="B3" s="25"/>
      <c r="C3" s="46"/>
      <c r="D3" s="59" t="s">
        <v>8</v>
      </c>
      <c r="E3" s="60"/>
    </row>
    <row r="4" spans="1:5" ht="25.5" customHeight="1" x14ac:dyDescent="0.3">
      <c r="A4" s="23"/>
      <c r="B4" s="25"/>
      <c r="C4" s="61" t="s">
        <v>41</v>
      </c>
      <c r="D4" s="61"/>
      <c r="E4" s="11"/>
    </row>
    <row r="5" spans="1:5" ht="30" customHeight="1" x14ac:dyDescent="0.3">
      <c r="A5" s="23"/>
      <c r="B5" s="25"/>
      <c r="C5" s="26" t="s">
        <v>1</v>
      </c>
      <c r="D5" s="27" t="s">
        <v>2</v>
      </c>
      <c r="E5" s="11"/>
    </row>
    <row r="6" spans="1:5" ht="30" customHeight="1" x14ac:dyDescent="0.3">
      <c r="A6" s="23"/>
      <c r="B6" s="25"/>
      <c r="C6" s="28" t="s">
        <v>6</v>
      </c>
      <c r="D6" s="29" t="str">
        <f>IFERROR(VLOOKUP(StudentName,Students[],2,FALSE),"")</f>
        <v>Email address</v>
      </c>
      <c r="E6" s="11"/>
    </row>
    <row r="7" spans="1:5" ht="30" customHeight="1" x14ac:dyDescent="0.3">
      <c r="A7" s="23"/>
      <c r="B7" s="25"/>
      <c r="C7" s="28" t="s">
        <v>10</v>
      </c>
      <c r="D7" s="30" t="str">
        <f>IFERROR(VLOOKUP(StudentName,Students[],3,FALSE),"")</f>
        <v>Home phone</v>
      </c>
      <c r="E7" s="11"/>
    </row>
    <row r="8" spans="1:5" ht="30" customHeight="1" x14ac:dyDescent="0.3">
      <c r="A8" s="23"/>
      <c r="B8" s="25"/>
      <c r="C8" s="28" t="s">
        <v>12</v>
      </c>
      <c r="D8" s="30" t="str">
        <f>IFERROR(VLOOKUP(StudentName,Students[],4,FALSE),"")</f>
        <v>Cell phone</v>
      </c>
      <c r="E8" s="11"/>
    </row>
    <row r="9" spans="1:5" ht="30" customHeight="1" x14ac:dyDescent="0.3">
      <c r="A9" s="23"/>
      <c r="B9" s="25"/>
      <c r="C9" s="28" t="s">
        <v>14</v>
      </c>
      <c r="D9" s="31" t="str">
        <f>IFERROR(VLOOKUP(StudentName,Students[],5,FALSE),"")</f>
        <v>Date</v>
      </c>
      <c r="E9" s="11"/>
    </row>
    <row r="10" spans="1:5" ht="30" customHeight="1" x14ac:dyDescent="0.3">
      <c r="A10" s="23"/>
      <c r="B10" s="25"/>
      <c r="C10" s="28" t="s">
        <v>16</v>
      </c>
      <c r="D10" s="32" t="str">
        <f>IFERROR(VLOOKUP(StudentName,Students[],6,FALSE),"")</f>
        <v>Contact 1</v>
      </c>
      <c r="E10" s="11"/>
    </row>
    <row r="11" spans="1:5" ht="30" customHeight="1" x14ac:dyDescent="0.3">
      <c r="A11" s="23"/>
      <c r="B11" s="25"/>
      <c r="C11" s="28" t="s">
        <v>21</v>
      </c>
      <c r="D11" s="30" t="str">
        <f>IFERROR(VLOOKUP(StudentName,Students[],7,FALSE),"")</f>
        <v>Emergency phone</v>
      </c>
      <c r="E11" s="11"/>
    </row>
    <row r="12" spans="1:5" ht="30" customHeight="1" x14ac:dyDescent="0.3">
      <c r="A12" s="23"/>
      <c r="B12" s="25"/>
      <c r="C12" s="28" t="s">
        <v>23</v>
      </c>
      <c r="D12" s="32" t="str">
        <f>IFERROR(VLOOKUP(StudentName,Students[],8,FALSE),"")</f>
        <v>Physician 1</v>
      </c>
      <c r="E12" s="11"/>
    </row>
    <row r="13" spans="1:5" ht="30" customHeight="1" thickBot="1" x14ac:dyDescent="0.35">
      <c r="A13" s="23"/>
      <c r="B13" s="33"/>
      <c r="C13" s="34" t="s">
        <v>28</v>
      </c>
      <c r="D13" s="35" t="str">
        <f>IFERROR(VLOOKUP(StudentName,Students[],9,FALSE),"")</f>
        <v>Physician phone</v>
      </c>
      <c r="E13" s="36"/>
    </row>
    <row r="14" spans="1:5" ht="30" customHeight="1" thickTop="1" x14ac:dyDescent="0.3"/>
  </sheetData>
  <mergeCells count="4">
    <mergeCell ref="D2:E2"/>
    <mergeCell ref="D3:E3"/>
    <mergeCell ref="C2:C3"/>
    <mergeCell ref="C4:D4"/>
  </mergeCells>
  <dataValidations count="23">
    <dataValidation type="list" errorStyle="warning" allowBlank="1" showInputMessage="1" showErrorMessage="1" error="Select name from the list. Select CANCEL, press ALT+DOWN ARROW for options, then DOWN ARROW and ENTER to make selection" prompt="Select Student Name in this cell. Press ALT+DOWN ARROW to open the drop-down list, then ENTER to make the selection" sqref="D5" xr:uid="{00000000-0002-0000-0200-000000000000}">
      <formula1>StudentList</formula1>
    </dataValidation>
    <dataValidation allowBlank="1" showInputMessage="1" showErrorMessage="1" prompt="Get a list of Student Details in this worksheet. Select cell D2 to navigate to Student List worksheet and D3 to Class Roster worksheet" sqref="A1" xr:uid="{00000000-0002-0000-0200-000001000000}"/>
    <dataValidation allowBlank="1" showInputMessage="1" showErrorMessage="1" prompt="Title of this worksheet is in this cell, tip in cell below, and labels in cells C5 through C13. Select a student name in cell D5 to get student details in cells D5 through D13" sqref="C2:C3" xr:uid="{00000000-0002-0000-0200-000002000000}"/>
    <dataValidation allowBlank="1" showInputMessage="1" showErrorMessage="1" prompt="Navigation link to Student List worksheet" sqref="D2:E2" xr:uid="{00000000-0002-0000-0200-000003000000}"/>
    <dataValidation allowBlank="1" showInputMessage="1" showErrorMessage="1" prompt="Navigation link to Class Roster worksheet" sqref="D3:E3" xr:uid="{00000000-0002-0000-0200-000004000000}"/>
    <dataValidation allowBlank="1" showInputMessage="1" showErrorMessage="1" prompt="Select a Student Name in cell at right" sqref="C5" xr:uid="{00000000-0002-0000-0200-000005000000}"/>
    <dataValidation allowBlank="1" showInputMessage="1" showErrorMessage="1" prompt="Email address is automatically updated in cell at right" sqref="C6" xr:uid="{00000000-0002-0000-0200-000006000000}"/>
    <dataValidation allowBlank="1" showInputMessage="1" showErrorMessage="1" prompt="Email address is automatically updated in this cell" sqref="D6" xr:uid="{00000000-0002-0000-0200-000007000000}"/>
    <dataValidation allowBlank="1" showInputMessage="1" showErrorMessage="1" prompt="Home Phone number is automatically updated in cell at right" sqref="C7" xr:uid="{00000000-0002-0000-0200-000008000000}"/>
    <dataValidation allowBlank="1" showInputMessage="1" showErrorMessage="1" prompt="Home Phone number is automatically updated in this cell" sqref="D7" xr:uid="{00000000-0002-0000-0200-000009000000}"/>
    <dataValidation allowBlank="1" showInputMessage="1" showErrorMessage="1" prompt="Cell Phone number is automatically updated in cell at right" sqref="C8" xr:uid="{00000000-0002-0000-0200-00000A000000}"/>
    <dataValidation allowBlank="1" showInputMessage="1" showErrorMessage="1" prompt="Cell Phone number is automatically updated in this cell" sqref="D8" xr:uid="{00000000-0002-0000-0200-00000B000000}"/>
    <dataValidation allowBlank="1" showInputMessage="1" showErrorMessage="1" prompt="DOB is automatically updated in cell at right" sqref="C9" xr:uid="{00000000-0002-0000-0200-00000C000000}"/>
    <dataValidation allowBlank="1" showInputMessage="1" showErrorMessage="1" prompt="DOB is automatically updated in this cell" sqref="D9" xr:uid="{00000000-0002-0000-0200-00000D000000}"/>
    <dataValidation allowBlank="1" showInputMessage="1" showErrorMessage="1" prompt="Emergency Contact person name is automatically updated in cell at right" sqref="C10" xr:uid="{00000000-0002-0000-0200-00000E000000}"/>
    <dataValidation allowBlank="1" showInputMessage="1" showErrorMessage="1" prompt="Emergency Contact person name is automatically updated in this cell" sqref="D10" xr:uid="{00000000-0002-0000-0200-00000F000000}"/>
    <dataValidation allowBlank="1" showInputMessage="1" showErrorMessage="1" prompt="Emergency Phone number is automatically updated in cell at right" sqref="C11" xr:uid="{00000000-0002-0000-0200-000010000000}"/>
    <dataValidation allowBlank="1" showInputMessage="1" showErrorMessage="1" prompt="Emergency Phone number is automatically updated in this cell" sqref="D11" xr:uid="{00000000-0002-0000-0200-000011000000}"/>
    <dataValidation allowBlank="1" showInputMessage="1" showErrorMessage="1" prompt="Physician name is automatically updated in cell at right" sqref="C12" xr:uid="{00000000-0002-0000-0200-000012000000}"/>
    <dataValidation allowBlank="1" showInputMessage="1" showErrorMessage="1" prompt="Physician name is automatically updated in this cell" sqref="D12" xr:uid="{00000000-0002-0000-0200-000013000000}"/>
    <dataValidation allowBlank="1" showInputMessage="1" showErrorMessage="1" prompt="Physician Phone number is automatically updated in cell at right" sqref="C13" xr:uid="{00000000-0002-0000-0200-000014000000}"/>
    <dataValidation allowBlank="1" showInputMessage="1" showErrorMessage="1" prompt="Physician Phone number is automatically updated in this cell" sqref="D13" xr:uid="{00000000-0002-0000-0200-000015000000}"/>
    <dataValidation allowBlank="1" showInputMessage="1" showErrorMessage="1" prompt="Tip is in this cell" sqref="C4:D4" xr:uid="{00000000-0002-0000-0200-000016000000}"/>
  </dataValidations>
  <hyperlinks>
    <hyperlink ref="D2:E2" location="'Student List'!A1" tooltip="Select to navigate to Student List worksheet" display="GO TO STUDENT LIST" xr:uid="{00000000-0004-0000-0200-000000000000}"/>
    <hyperlink ref="D3:E3" location="'Class Roster'!A1" tooltip="Select to navigate to Class Roster worksheet" display="GO TO CLASS ROSTER" xr:uid="{00000000-0004-0000-0200-000001000000}"/>
  </hyperlinks>
  <printOptions horizontalCentered="1"/>
  <pageMargins left="0.25" right="0.25" top="0.75" bottom="0.75" header="0.3" footer="0.3"/>
  <pageSetup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Student List</vt:lpstr>
      <vt:lpstr>Class Roster</vt:lpstr>
      <vt:lpstr>Student Details</vt:lpstr>
      <vt:lpstr>'Student List'!Print_Titles</vt:lpstr>
      <vt:lpstr>RowTitleRegion1..D13</vt:lpstr>
      <vt:lpstr>RowTitleRegion1..D6</vt:lpstr>
      <vt:lpstr>RowTitleRegion2..F5</vt:lpstr>
      <vt:lpstr>StudentList</vt:lpstr>
      <vt:lpstr>StudentName</vt:lpstr>
      <vt:lpstr>Title1</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Ziv Yang (Moravia IT)</cp:lastModifiedBy>
  <dcterms:created xsi:type="dcterms:W3CDTF">2018-02-27T05:07:36Z</dcterms:created>
  <dcterms:modified xsi:type="dcterms:W3CDTF">2018-09-04T06:21:45Z</dcterms:modified>
</cp:coreProperties>
</file>

<file path=docProps/custom.xml><?xml version="1.0" encoding="utf-8"?>
<Properties xmlns="http://schemas.openxmlformats.org/officeDocument/2006/custom-properties" xmlns:vt="http://schemas.openxmlformats.org/officeDocument/2006/docPropsVTypes"/>
</file>