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~Template\2018_016_WordTech_Accessible_Templates_WAC_B5\04_PreDTP_Done\hr-HR\"/>
    </mc:Choice>
  </mc:AlternateContent>
  <bookViews>
    <workbookView xWindow="0" yWindow="0" windowWidth="20490" windowHeight="6930"/>
  </bookViews>
  <sheets>
    <sheet name="Blagdanski proračun" sheetId="1" r:id="rId1"/>
    <sheet name="Unos s popisa" sheetId="3" r:id="rId2"/>
    <sheet name="Informacije o popisu" sheetId="2" r:id="rId3"/>
  </sheets>
  <definedNames>
    <definedName name="_xlnm.Print_Titles" localSheetId="2">'Informacije o popisu'!$3:$3</definedName>
    <definedName name="_xlnm.Print_Titles" localSheetId="1">'Unos s popisa'!$3:$3</definedName>
    <definedName name="IznosProračuna">#REF!</definedName>
    <definedName name="PopisKategorijaPoklona">KategorijePoklona[KATEGORIJE POKLONA]</definedName>
    <definedName name="PopisOsoba">Osobe[OSOBE]</definedName>
    <definedName name="Rezač_JE_LI_ZAMOTANO">#N/A</definedName>
    <definedName name="Rezač_KATEGORIJA_POKLONA1">#N/A</definedName>
    <definedName name="Rezač_KUPLJENO1">#N/A</definedName>
    <definedName name="Rezač_PRIMATELJ1">#N/A</definedName>
    <definedName name="Rezač_STANJE_ISPORUKE1">#N/A</definedName>
  </definedNames>
  <calcPr calcId="162913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 l="1"/>
  <c r="C6" i="1" l="1"/>
</calcChain>
</file>

<file path=xl/sharedStrings.xml><?xml version="1.0" encoding="utf-8"?>
<sst xmlns="http://schemas.openxmlformats.org/spreadsheetml/2006/main" count="137" uniqueCount="59">
  <si>
    <t>Proračun za blagdansku kupnju</t>
  </si>
  <si>
    <t>UKUPNI IZNOSI</t>
  </si>
  <si>
    <t>RASPODJELA TROŠKOVA</t>
  </si>
  <si>
    <t>POTROŠENO DO DANAS</t>
  </si>
  <si>
    <t>RAZLIKA</t>
  </si>
  <si>
    <t>ANALIZA</t>
  </si>
  <si>
    <t>Ime 3</t>
  </si>
  <si>
    <t>Kupljeno</t>
  </si>
  <si>
    <t>Vlakić igračka</t>
  </si>
  <si>
    <t>Slagalica</t>
  </si>
  <si>
    <t>Nije kupljeno</t>
  </si>
  <si>
    <t>Bicikl</t>
  </si>
  <si>
    <t>Ime 2</t>
  </si>
  <si>
    <t>Čarape</t>
  </si>
  <si>
    <t>Kuća za lutke</t>
  </si>
  <si>
    <t>Ime 4</t>
  </si>
  <si>
    <t>Materijal za izradu spomenara</t>
  </si>
  <si>
    <t>Fotoalbum</t>
  </si>
  <si>
    <t>Ime 5</t>
  </si>
  <si>
    <t>Igra za Xbox</t>
  </si>
  <si>
    <t>Majica</t>
  </si>
  <si>
    <t>Poklon-bon</t>
  </si>
  <si>
    <t>Ime 1</t>
  </si>
  <si>
    <t>Pulover</t>
  </si>
  <si>
    <t>Ime 6</t>
  </si>
  <si>
    <t>Ukupni zbroj</t>
  </si>
  <si>
    <t>Trošak poklona</t>
  </si>
  <si>
    <t>U ovoj je ćeliji grupirani trakasti grafikon koji pokazuje raspored troškova i ukupne potrošene iznose do danas.</t>
  </si>
  <si>
    <t>U ovoj ćeliji je niz svjetala.</t>
  </si>
  <si>
    <t>NA UNOS S POPISA &gt;</t>
  </si>
  <si>
    <t>NA INFORMACIJE O POPISU &gt;</t>
  </si>
  <si>
    <t>Popis za kupnju</t>
  </si>
  <si>
    <t>PRIMATELJ</t>
  </si>
  <si>
    <t>KATEGORIJA POKLONA</t>
  </si>
  <si>
    <t>Obiteljski poklon</t>
  </si>
  <si>
    <t>Općeniti poklon</t>
  </si>
  <si>
    <t>POKLON</t>
  </si>
  <si>
    <t>TROŠKOVI</t>
  </si>
  <si>
    <t>KUPLJENO</t>
  </si>
  <si>
    <t>STANJE ISPORUKE</t>
  </si>
  <si>
    <t>Stiglo</t>
  </si>
  <si>
    <t>U dolasku</t>
  </si>
  <si>
    <t>&lt; NA BLAGDANSKI PRORAČUN</t>
  </si>
  <si>
    <t>JE LI ZAMOTANO</t>
  </si>
  <si>
    <t>Informacije o popisu</t>
  </si>
  <si>
    <t>OSOBE</t>
  </si>
  <si>
    <t>KATEGORIJE POKLONA</t>
  </si>
  <si>
    <t>Za stavljanje u čarapu</t>
  </si>
  <si>
    <t>Poklon za supružnika</t>
  </si>
  <si>
    <t>Poseban poklon</t>
  </si>
  <si>
    <t>&lt; NA UNOS S POPISA</t>
  </si>
  <si>
    <t>Zamotan</t>
  </si>
  <si>
    <t>Nije zamotan</t>
  </si>
  <si>
    <r>
      <t xml:space="preserve">Da biste ažurirali izvješće u nastavku, </t>
    </r>
    <r>
      <rPr>
        <b/>
        <i/>
        <sz val="11"/>
        <color theme="1" tint="0.34998626667073579"/>
        <rFont val="Trebuchet MS"/>
        <family val="2"/>
        <charset val="238"/>
        <scheme val="minor"/>
      </rPr>
      <t>osvježite</t>
    </r>
    <r>
      <rPr>
        <i/>
        <sz val="11"/>
        <color theme="1" tint="0.34998626667073579"/>
        <rFont val="Trebuchet MS"/>
        <family val="2"/>
        <scheme val="minor"/>
      </rPr>
      <t xml:space="preserve"> ga</t>
    </r>
    <r>
      <rPr>
        <b/>
        <i/>
        <sz val="11"/>
        <color theme="1" tint="0.34998626667073579"/>
        <rFont val="Trebuchet MS"/>
        <family val="2"/>
        <scheme val="minor"/>
      </rPr>
      <t>.</t>
    </r>
  </si>
  <si>
    <t>U ovoj je ćeliji rezač za filtriranje podataka u tablici prema stanje isporuke.</t>
  </si>
  <si>
    <t>U ovoj je ćeliji rezač za filtriranje podataka u tablici prema primatelj.</t>
  </si>
  <si>
    <t>U ovoj je ćeliji rezač za filtriranje podataka u tablici prema tome je li poklon kupljeno.</t>
  </si>
  <si>
    <t>U ovoj je ćeliji rezač za filtriranje podataka u tablici prema kategorija poklona.</t>
  </si>
  <si>
    <t>U ovoj je ćeliji rezač za filtriranje podataka u tablici prema tome je li zamotan.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</si>
</sst>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kn&quot;;\-#,##0.00\ &quot;kn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kn&quot;"/>
  </numFmts>
  <fonts count="22" x14ac:knownFonts="1">
    <font>
      <sz val="11"/>
      <color theme="3" tint="-0.2499465926084170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8"/>
      <color theme="4"/>
      <name val="Trebuchet MS"/>
      <family val="2"/>
      <scheme val="minor"/>
    </font>
    <font>
      <b/>
      <i/>
      <sz val="11"/>
      <color theme="1" tint="0.34998626667073579"/>
      <name val="Trebuchet MS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4" borderId="2" applyNumberFormat="0" applyAlignment="0" applyProtection="0"/>
  </cellStyleXfs>
  <cellXfs count="44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3" fillId="0" borderId="0" xfId="0" applyFont="1">
      <alignment vertical="center" wrapText="1"/>
    </xf>
    <xf numFmtId="0" fontId="3" fillId="0" borderId="0" xfId="0" applyFont="1" applyBorder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1" fillId="3" borderId="0" xfId="0" applyFont="1" applyFill="1">
      <alignment vertical="center" wrapText="1"/>
    </xf>
    <xf numFmtId="0" fontId="4" fillId="2" borderId="1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1" fillId="2" borderId="1" xfId="0" applyFont="1" applyFill="1" applyBorder="1" applyAlignment="1">
      <alignment horizontal="left" vertical="top" indent="1"/>
    </xf>
    <xf numFmtId="0" fontId="15" fillId="0" borderId="0" xfId="3" applyFont="1" applyAlignment="1">
      <alignment horizontal="right"/>
    </xf>
    <xf numFmtId="0" fontId="8" fillId="0" borderId="0" xfId="3" applyAlignment="1">
      <alignment horizontal="right" vertical="center"/>
    </xf>
    <xf numFmtId="168" fontId="12" fillId="2" borderId="1" xfId="0" applyNumberFormat="1" applyFont="1" applyFill="1" applyBorder="1">
      <alignment vertical="center" wrapText="1"/>
    </xf>
    <xf numFmtId="168" fontId="4" fillId="2" borderId="1" xfId="0" applyNumberFormat="1" applyFont="1" applyFill="1" applyBorder="1">
      <alignment vertical="center" wrapText="1"/>
    </xf>
    <xf numFmtId="168" fontId="14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 indent="1"/>
    </xf>
    <xf numFmtId="168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168" fontId="0" fillId="0" borderId="0" xfId="0" applyNumberFormat="1">
      <alignment vertical="center" wrapText="1"/>
    </xf>
    <xf numFmtId="0" fontId="20" fillId="0" borderId="0" xfId="0" applyFont="1">
      <alignment vertical="center" wrapText="1"/>
    </xf>
    <xf numFmtId="0" fontId="15" fillId="0" borderId="0" xfId="3" applyFont="1" applyAlignment="1">
      <alignment horizontal="right" vertical="center"/>
    </xf>
    <xf numFmtId="0" fontId="8" fillId="0" borderId="0" xfId="3" applyFont="1" applyAlignment="1">
      <alignment horizontal="right"/>
    </xf>
    <xf numFmtId="0" fontId="13" fillId="2" borderId="0" xfId="2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>
      <alignment vertical="center" wrapText="1"/>
    </xf>
  </cellXfs>
  <cellStyles count="14">
    <cellStyle name="Bilješka" xfId="13" builtinId="10" customBuiltin="1"/>
    <cellStyle name="Hiperveza" xfId="3" builtinId="8" customBuiltin="1"/>
    <cellStyle name="Naslov" xfId="1" builtinId="15" customBuiltin="1"/>
    <cellStyle name="Naslov 1" xfId="2" builtinId="16" customBuiltin="1"/>
    <cellStyle name="Naslov 2" xfId="10" builtinId="17" customBuiltin="1"/>
    <cellStyle name="Naslov 3" xfId="11" builtinId="18" customBuiltin="1"/>
    <cellStyle name="Naslov 4" xfId="12" builtinId="19" customBuiltin="1"/>
    <cellStyle name="Normalno" xfId="0" builtinId="0" customBuiltin="1"/>
    <cellStyle name="Postotak" xfId="9" builtinId="5" customBuiltin="1"/>
    <cellStyle name="Praćena hiperveza" xfId="4" builtinId="9" customBuiltin="1"/>
    <cellStyle name="Valuta" xfId="7" builtinId="4" customBuiltin="1"/>
    <cellStyle name="Valuta [0]" xfId="8" builtinId="7" customBuiltin="1"/>
    <cellStyle name="Zarez" xfId="5" builtinId="3" customBuiltin="1"/>
    <cellStyle name="Zarez [0]" xfId="6" builtinId="6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9" formatCode="&quot;$&quot;#,##0.00"/>
      <alignment horizontal="left" vertical="bottom" textRotation="0" wrapText="0" indent="0" justifyLastLine="0" shrinkToFit="0" readingOrder="0"/>
    </dxf>
    <dxf>
      <numFmt numFmtId="168" formatCode="#,##0.00\ &quot;kn&quot;"/>
      <alignment horizontal="lef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8" formatCode="#,##0.00\ &quot;kn&quot;"/>
      <alignment horizontal="left" vertical="bottom" textRotation="0" wrapText="0" indent="0" justifyLastLine="0" shrinkToFit="0" readingOrder="0"/>
    </dxf>
    <dxf>
      <numFmt numFmtId="168" formatCode="#,##0.00\ &quot;kn&quot;"/>
      <alignment horizontal="left" vertical="center" textRotation="0" wrapText="0" indent="0" justifyLastLine="0" shrinkToFit="0" readingOrder="0"/>
    </dxf>
    <dxf>
      <numFmt numFmtId="11" formatCode="#,##0.00\ &quot;kn&quot;;\-#,##0.00\ &quot;kn&quot;"/>
      <alignment horizontal="left" vertical="center" textRotation="0" wrapText="0" indent="0" justifyLastLine="0" shrinkToFit="0" readingOrder="0"/>
    </dxf>
    <dxf>
      <numFmt numFmtId="11" formatCode="#,##0.00\ &quot;kn&quot;;\-#,##0.00\ &quot;kn&quot;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/m/yyyy"/>
      <alignment horizontal="left" vertical="center" textRotation="0" wrapText="0" indent="0" justifyLastLine="0" shrinkToFit="0" readingOrder="0"/>
    </dxf>
    <dxf>
      <numFmt numFmtId="19" formatCode="d/m/yyyy"/>
      <alignment horizontal="left" vertical="center" textRotation="0" wrapText="0" indent="0" justifyLastLine="0" shrinkToFit="0" readingOrder="0"/>
    </dxf>
    <dxf>
      <numFmt numFmtId="168" formatCode="#,##0.00\ &quot;kn&quot;"/>
    </dxf>
    <dxf>
      <alignment horizontal="right" readingOrder="0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>
          <bgColor theme="5"/>
        </patternFill>
      </fill>
    </dxf>
    <dxf>
      <font>
        <b val="0"/>
        <i val="0"/>
        <color theme="3" tint="-0.24994659260841701"/>
      </font>
      <border>
        <horizontal style="thin">
          <color theme="2" tint="-0.499984740745262"/>
        </horizontal>
      </border>
    </dxf>
    <dxf>
      <font>
        <b val="0"/>
        <i val="0"/>
        <sz val="12"/>
        <color theme="4"/>
        <name val="Verdana"/>
        <family val="2"/>
        <charset val="238"/>
        <scheme val="major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Trebuchet MS"/>
        <family val="2"/>
        <charset val="238"/>
        <scheme val="minor"/>
      </font>
      <fill>
        <patternFill>
          <bgColor theme="0"/>
        </patternFill>
      </fill>
    </dxf>
  </dxfs>
  <tableStyles count="3" defaultTableStyle="Proračun za božićnu kupnju" defaultPivotStyle="PivotStyleLight16">
    <tableStyle name="Christmas Shopping Budget Slicer 2" pivot="0" table="0" count="10">
      <tableStyleElement type="wholeTable" dxfId="27"/>
      <tableStyleElement type="headerRow" dxfId="26"/>
    </tableStyle>
    <tableStyle name="Proračun za božićnu kupnju" pivot="0" count="3">
      <tableStyleElement type="wholeTable" dxfId="25"/>
      <tableStyleElement type="headerRow" dxfId="24"/>
      <tableStyleElement type="totalRow" dxfId="23"/>
    </tableStyle>
    <tableStyle name="Stil zaokretne tablice s proračunom za božićnu kupnju" table="0" count="5">
      <tableStyleElement type="wholeTable" dxfId="22"/>
      <tableStyleElement type="totalRow" dxfId="21"/>
      <tableStyleElement type="firstRowStripe" dxfId="20"/>
      <tableStyleElement type="firstRowSubheading" dxfId="19"/>
      <tableStyleElement type="secondRowSubheading" dxfId="18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</dxf>
        <dxf>
          <font>
            <color theme="1" tint="0.34998626667073579"/>
          </font>
          <fill>
            <patternFill>
              <bgColor theme="0"/>
            </patternFill>
          </fill>
        </dxf>
        <dxf>
          <font>
            <b/>
            <i val="0"/>
            <sz val="11"/>
            <color theme="4"/>
            <name val="Trebuchet MS"/>
            <family val="2"/>
            <charset val="238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charset val="238"/>
            <scheme val="minor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Trebuchet MS"/>
            <family val="2"/>
            <charset val="238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charset val="238"/>
            <scheme val="minor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Trebuchet MS"/>
            <family val="2"/>
            <charset val="238"/>
            <scheme val="minor"/>
          </font>
          <fill>
            <patternFill>
              <bgColor theme="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Christmas Shopping Budget Slicer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'Blagdanski proračun'!$B$5</c:f>
              <c:strCache>
                <c:ptCount val="1"/>
                <c:pt idx="0">
                  <c:v>POTROŠENO DO DANAS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'Blagdanski proračun'!$B$3</c:f>
              <c:strCache>
                <c:ptCount val="1"/>
                <c:pt idx="0">
                  <c:v>UKUPNI IZNOSI</c:v>
                </c:pt>
              </c:strCache>
            </c:strRef>
          </c:cat>
          <c:val>
            <c:numRef>
              <c:f>'Blagdanski proračun'!$C$5</c:f>
              <c:numCache>
                <c:formatCode>#,##0.00\ "kn"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'Blagdanski proračun'!$B$4</c:f>
              <c:strCache>
                <c:ptCount val="1"/>
                <c:pt idx="0">
                  <c:v>RASPODJELA TROŠKOVA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'Blagdanski proračun'!$B$3</c:f>
              <c:strCache>
                <c:ptCount val="1"/>
                <c:pt idx="0">
                  <c:v>UKUPNI IZNOSI</c:v>
                </c:pt>
              </c:strCache>
            </c:strRef>
          </c:cat>
          <c:val>
            <c:numRef>
              <c:f>'Blagdanski proračun'!$C$4</c:f>
              <c:numCache>
                <c:formatCode>#,##0.00\ "kn"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\ &quot;kn&quot;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251859688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59122717515810141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1962150</xdr:colOff>
      <xdr:row>5</xdr:row>
      <xdr:rowOff>495300</xdr:rowOff>
    </xdr:to>
    <xdr:graphicFrame macro="">
      <xdr:nvGraphicFramePr>
        <xdr:cNvPr id="2" name="GrafikonUkupniZbrojevi" descr="Grupirani trakasti grafikon koji pokazuje koliko je ukupno potrošeno do danas i raspored troškov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Slika 2" descr="Niz svjetal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7</xdr:row>
      <xdr:rowOff>76199</xdr:rowOff>
    </xdr:from>
    <xdr:to>
      <xdr:col>3</xdr:col>
      <xdr:colOff>2076450</xdr:colOff>
      <xdr:row>22</xdr:row>
      <xdr:rowOff>137174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RIMATELJ" descr="Slicer to filter the list to the left on the selected name. To select multiple names, hold the Ctrl ke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IMATELJ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05250" y="3086099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142875</xdr:colOff>
      <xdr:row>7</xdr:row>
      <xdr:rowOff>76200</xdr:rowOff>
    </xdr:from>
    <xdr:to>
      <xdr:col>4</xdr:col>
      <xdr:colOff>1970325</xdr:colOff>
      <xdr:row>12</xdr:row>
      <xdr:rowOff>146025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JE LI ZAMOTANO" descr="Slicer to filter wrapped status from the list to the left on that statu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E LI ZAMOT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34100" y="3086100"/>
              <a:ext cx="182745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171450</xdr:colOff>
      <xdr:row>7</xdr:row>
      <xdr:rowOff>85724</xdr:rowOff>
    </xdr:from>
    <xdr:to>
      <xdr:col>5</xdr:col>
      <xdr:colOff>1998900</xdr:colOff>
      <xdr:row>12</xdr:row>
      <xdr:rowOff>155549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KUPLJENO" descr="Slicer to filter purchase status from the list to the left on that statu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PLJE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53425" y="3095624"/>
              <a:ext cx="182745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142875</xdr:colOff>
      <xdr:row>13</xdr:row>
      <xdr:rowOff>76200</xdr:rowOff>
    </xdr:from>
    <xdr:to>
      <xdr:col>4</xdr:col>
      <xdr:colOff>1971675</xdr:colOff>
      <xdr:row>20</xdr:row>
      <xdr:rowOff>47325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STANJE ISPORUKE" descr="Slicer to filter delivery status from the list to the left on that statu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NJE ISPORUK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34100" y="457200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171450</xdr:colOff>
      <xdr:row>13</xdr:row>
      <xdr:rowOff>76200</xdr:rowOff>
    </xdr:from>
    <xdr:to>
      <xdr:col>5</xdr:col>
      <xdr:colOff>2000250</xdr:colOff>
      <xdr:row>20</xdr:row>
      <xdr:rowOff>47325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KATEGORIJA POKLONA" descr="Slicer to filter gift category from the list to the left on that category. To select multiple categories, hold the Ctrl ke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 POKLO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53425" y="457200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Slika 2" descr="Niz svjetal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Slika 2" descr="Niz svjetal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3213.127170138891" createdVersion="6" refreshedVersion="6" minRefreshableVersion="3" recordCount="12">
  <cacheSource type="worksheet">
    <worksheetSource name="PodaciOPoklonu"/>
  </cacheSource>
  <cacheFields count="7">
    <cacheField name="PRIMATELJ" numFmtId="14">
      <sharedItems count="6">
        <s v="Ime 3"/>
        <s v="Ime 2"/>
        <s v="Ime 4"/>
        <s v="Ime 5"/>
        <s v="Ime 1"/>
        <s v="Ime 6"/>
      </sharedItems>
    </cacheField>
    <cacheField name="KATEGORIJA POKLONA" numFmtId="14">
      <sharedItems count="2">
        <s v="Obiteljski poklon"/>
        <s v="Općeniti poklon"/>
      </sharedItems>
    </cacheField>
    <cacheField name="POKLON" numFmtId="0">
      <sharedItems count="11">
        <s v="Vlakić igračka"/>
        <s v="Čarape"/>
        <s v="Slagalica"/>
        <s v="Materijal za izradu spomenara"/>
        <s v="Igra za Xbox"/>
        <s v="Majica"/>
        <s v="Pulover"/>
        <s v="Kuća za lutke"/>
        <s v="Bicikl"/>
        <s v="Fotoalbum"/>
        <s v="Poklon-bon"/>
      </sharedItems>
    </cacheField>
    <cacheField name="TROŠKOVI" numFmtId="7">
      <sharedItems containsSemiMixedTypes="0" containsString="0" containsNumber="1" containsInteger="1" minValue="14" maxValue="49"/>
    </cacheField>
    <cacheField name="KUPLJENO" numFmtId="168">
      <sharedItems count="2">
        <s v="Kupljeno"/>
        <s v="Nije kupljeno"/>
      </sharedItems>
    </cacheField>
    <cacheField name="STANJE ISPORUKE" numFmtId="9">
      <sharedItems containsBlank="1" count="3">
        <s v="Stiglo"/>
        <s v="U dolasku"/>
        <m/>
      </sharedItems>
    </cacheField>
    <cacheField name="JE LI ZAMOTANO" numFmtId="168">
      <sharedItems containsBlank="1" count="3">
        <s v="Zamotan"/>
        <s v="Nije zamotan"/>
        <m/>
      </sharedItems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ZaokretnaTablicaPoklona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 defaultSubtotal="0">
      <items count="2">
        <item x="0"/>
        <item x="1"/>
      </items>
    </pivotField>
    <pivotField axis="axisRow" showAll="0" defaultSubtotal="0">
      <items count="11">
        <item x="8"/>
        <item x="1"/>
        <item x="3"/>
        <item x="9"/>
        <item x="4"/>
        <item x="7"/>
        <item x="5"/>
        <item x="10"/>
        <item x="6"/>
        <item x="0"/>
        <item x="2"/>
      </items>
    </pivotField>
    <pivotField dataField="1" numFmtId="7" showAll="0" defaultSubtotal="0"/>
    <pivotField axis="axisRow" showAll="0" defaultSubtotal="0">
      <items count="2">
        <item x="0"/>
        <item x="1"/>
      </items>
    </pivotField>
    <pivotField showAll="0" defaultSubtotal="0">
      <items count="3">
        <item x="0"/>
        <item x="1"/>
        <item x="2"/>
      </items>
    </pivotField>
    <pivotField showAll="0" defaultSubtotal="0">
      <items count="3">
        <item x="1"/>
        <item x="0"/>
        <item x="2"/>
      </items>
    </pivotField>
  </pivotFields>
  <rowFields count="3">
    <field x="0"/>
    <field x="4"/>
    <field x="2"/>
  </rowFields>
  <rowItems count="33">
    <i>
      <x/>
    </i>
    <i r="1">
      <x/>
    </i>
    <i r="2">
      <x v="9"/>
    </i>
    <i r="2">
      <x v="10"/>
    </i>
    <i r="1">
      <x v="1"/>
    </i>
    <i r="2">
      <x/>
    </i>
    <i t="blank">
      <x/>
    </i>
    <i>
      <x v="1"/>
    </i>
    <i r="1">
      <x/>
    </i>
    <i r="2">
      <x v="1"/>
    </i>
    <i r="2">
      <x v="5"/>
    </i>
    <i t="blank">
      <x v="1"/>
    </i>
    <i>
      <x v="2"/>
    </i>
    <i r="1">
      <x/>
    </i>
    <i r="2">
      <x v="2"/>
    </i>
    <i r="2">
      <x v="3"/>
    </i>
    <i t="blank">
      <x v="2"/>
    </i>
    <i>
      <x v="3"/>
    </i>
    <i r="1">
      <x/>
    </i>
    <i r="2">
      <x v="4"/>
    </i>
    <i r="1">
      <x v="1"/>
    </i>
    <i r="2">
      <x v="6"/>
    </i>
    <i r="2">
      <x v="7"/>
    </i>
    <i t="blank">
      <x v="3"/>
    </i>
    <i>
      <x v="4"/>
    </i>
    <i r="1">
      <x/>
    </i>
    <i r="2">
      <x v="8"/>
    </i>
    <i t="blank">
      <x v="4"/>
    </i>
    <i>
      <x v="5"/>
    </i>
    <i r="1">
      <x v="1"/>
    </i>
    <i r="2">
      <x v="1"/>
    </i>
    <i t="blank">
      <x v="5"/>
    </i>
    <i t="grand">
      <x/>
    </i>
  </rowItems>
  <colItems count="1">
    <i/>
  </colItems>
  <dataFields count="1">
    <dataField name="Trošak poklona" fld="3" baseField="0" baseItem="0" numFmtId="168"/>
  </dataFields>
  <formats count="2">
    <format dxfId="17">
      <pivotArea dataOnly="0" labelOnly="1" outline="0" axis="axisValues" fieldPosition="0"/>
    </format>
    <format dxfId="16">
      <pivotArea outline="0" collapsedLevelsAreSubtotals="1" fieldPosition="0"/>
    </format>
  </formats>
  <pivotTableStyleInfo name="Stil zaokretne tablice s proračunom za božićnu kupnju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Zaokretna tablica koja pokazuje analizu poklona sortiranih prema primatelju poklona, je li poklon kupljen i samom poklon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ezač_PRIMATELJ1" sourceName="PRIMATELJ">
  <pivotTables>
    <pivotTable tabId="1" name="ZaokretnaTablicaPoklona"/>
  </pivotTables>
  <data>
    <tabular pivotCacheId="12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ezač_JE_LI_ZAMOTANO" sourceName="JE LI ZAMOTANO">
  <pivotTables>
    <pivotTable tabId="1" name="ZaokretnaTablicaPoklona"/>
  </pivotTables>
  <data>
    <tabular pivotCacheId="12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ezač_KUPLJENO1" sourceName="KUPLJENO">
  <pivotTables>
    <pivotTable tabId="1" name="ZaokretnaTablicaPoklona"/>
  </pivotTables>
  <data>
    <tabular pivotCacheId="12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ezač_STANJE_ISPORUKE1" sourceName="STANJE ISPORUKE">
  <pivotTables>
    <pivotTable tabId="1" name="ZaokretnaTablicaPoklona"/>
  </pivotTables>
  <data>
    <tabular pivotCacheId="12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ezač_KATEGORIJA_POKLONA1" sourceName="KATEGORIJA POKLONA">
  <pivotTables>
    <pivotTable tabId="1" name="ZaokretnaTablicaPoklona"/>
  </pivotTables>
  <data>
    <tabular pivotCacheId="12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IMATELJ" cache="Rezač_PRIMATELJ1" caption="PRIMATELJ" style="Christmas Shopping Budget Slicer 2" rowHeight="273050"/>
  <slicer name="JE LI ZAMOTANO" cache="Rezač_JE_LI_ZAMOTANO" caption="JE LI ZAMOTANO" style="Christmas Shopping Budget Slicer 2" rowHeight="273050"/>
  <slicer name="KUPLJENO" cache="Rezač_KUPLJENO1" caption="KUPLJENO" style="Christmas Shopping Budget Slicer 2" rowHeight="273050"/>
  <slicer name="STANJE ISPORUKE" cache="Rezač_STANJE_ISPORUKE1" caption="STANJE ISPORUKE" style="Christmas Shopping Budget Slicer 2" rowHeight="273050"/>
  <slicer name="KATEGORIJA POKLONA" cache="Rezač_KATEGORIJA_POKLONA1" caption="KATEGORIJA POKLONA" style="Christmas Shopping Budget Slicer 2" rowHeight="273050"/>
</slicers>
</file>

<file path=xl/tables/table1.xml><?xml version="1.0" encoding="utf-8"?>
<table xmlns="http://schemas.openxmlformats.org/spreadsheetml/2006/main" id="1" name="PodaciOPoklonu" displayName="PodaciOPoklonu" ref="B3:H15">
  <autoFilter ref="B3:H15"/>
  <tableColumns count="7">
    <tableColumn id="1" name="PRIMATELJ" totalsRowLabel="Zbroj" dataDxfId="15" dataCellStyle="Normalno"/>
    <tableColumn id="5" name="KATEGORIJA POKLONA" dataDxfId="14" totalsRowDxfId="13" dataCellStyle="Normalno"/>
    <tableColumn id="2" name="POKLON" dataDxfId="12" totalsRowDxfId="11" dataCellStyle="Normalno"/>
    <tableColumn id="3" name="TROŠKOVI" totalsRowFunction="sum" dataDxfId="10" totalsRowDxfId="9" dataCellStyle="Normalno"/>
    <tableColumn id="4" name="KUPLJENO" totalsRowFunction="sum" dataDxfId="8" totalsRowDxfId="7" dataCellStyle="Normalno"/>
    <tableColumn id="6" name="STANJE ISPORUKE" dataDxfId="6" totalsRowDxfId="5" dataCellStyle="Normalno"/>
    <tableColumn id="7" name="JE LI ZAMOTANO" totalsRowFunction="average" dataDxfId="4" totalsRowDxfId="3" dataCellStyle="Normalno"/>
  </tableColumns>
  <tableStyleInfo name="Proračun za božićnu kupnju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vku i trošak poklona te odaberite primatelja, kategoriju poklona i je li poklon kupljen, isporučen i zamotan"/>
    </ext>
  </extLst>
</table>
</file>

<file path=xl/tables/table2.xml><?xml version="1.0" encoding="utf-8"?>
<table xmlns="http://schemas.openxmlformats.org/spreadsheetml/2006/main" id="2" name="Osobe" displayName="Osobe" ref="B3:B10">
  <autoFilter ref="B3:B10"/>
  <tableColumns count="1">
    <tableColumn id="1" name="OSOBE" totalsRowFunction="count"/>
  </tableColumns>
  <tableStyleInfo name="Proračun za božićnu kupnju" showFirstColumn="0" showLastColumn="0" showRowStripes="1" showColumnStripes="0"/>
  <extLst>
    <ext xmlns:x14="http://schemas.microsoft.com/office/spreadsheetml/2009/9/main" uri="{504A1905-F514-4f6f-8877-14C23A59335A}">
      <x14:table altTextSummary="U ovu tablicu unesite osobe"/>
    </ext>
  </extLst>
</table>
</file>

<file path=xl/tables/table3.xml><?xml version="1.0" encoding="utf-8"?>
<table xmlns="http://schemas.openxmlformats.org/spreadsheetml/2006/main" id="3" name="KategorijePoklona" displayName="KategorijePoklona" ref="D3:D8" dataDxfId="2" dataCellStyle="Normalno">
  <autoFilter ref="D3:D8"/>
  <tableColumns count="1">
    <tableColumn id="1" name="KATEGORIJE POKLONA" totalsRowFunction="count" dataDxfId="1" totalsRowDxfId="0" dataCellStyle="Normalno"/>
  </tableColumns>
  <tableStyleInfo name="Proračun za božićnu kupnju" showFirstColumn="0" showLastColumn="0" showRowStripes="1" showColumnStripes="0"/>
  <extLst>
    <ext xmlns:x14="http://schemas.microsoft.com/office/spreadsheetml/2009/9/main" uri="{504A1905-F514-4f6f-8877-14C23A59335A}">
      <x14:table altTextSummary="U ovu tablicu unesite kategorije poklona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 x14ac:dyDescent="0.3"/>
  <cols>
    <col min="1" max="1" width="3" style="3" customWidth="1"/>
    <col min="2" max="2" width="29.25" customWidth="1"/>
    <col min="3" max="3" width="15.75" customWidth="1"/>
    <col min="4" max="4" width="30.625" customWidth="1"/>
    <col min="5" max="5" width="28.75" customWidth="1"/>
    <col min="6" max="6" width="29.375" customWidth="1"/>
    <col min="7" max="7" width="3" customWidth="1"/>
  </cols>
  <sheetData>
    <row r="1" spans="1:7" ht="39.950000000000003" customHeight="1" x14ac:dyDescent="0.2">
      <c r="B1" s="37" t="s">
        <v>0</v>
      </c>
      <c r="C1" s="37"/>
      <c r="D1" s="37"/>
      <c r="E1" s="38" t="s">
        <v>28</v>
      </c>
      <c r="F1" s="34" t="s">
        <v>29</v>
      </c>
    </row>
    <row r="2" spans="1:7" s="6" customFormat="1" ht="39.950000000000003" customHeight="1" x14ac:dyDescent="0.3">
      <c r="A2" s="5"/>
      <c r="B2" s="37"/>
      <c r="C2" s="37"/>
      <c r="D2" s="37"/>
      <c r="E2" s="38"/>
      <c r="F2" s="33" t="s">
        <v>30</v>
      </c>
    </row>
    <row r="3" spans="1:7" s="1" customFormat="1" ht="50.1" customHeight="1" x14ac:dyDescent="0.3">
      <c r="A3" s="4"/>
      <c r="B3" s="35" t="s">
        <v>1</v>
      </c>
      <c r="C3" s="35"/>
      <c r="D3" s="36" t="s">
        <v>27</v>
      </c>
      <c r="E3" s="36"/>
      <c r="F3" s="36"/>
      <c r="G3"/>
    </row>
    <row r="4" spans="1:7" ht="18.75" x14ac:dyDescent="0.3">
      <c r="B4" s="9" t="s">
        <v>2</v>
      </c>
      <c r="C4" s="22">
        <f>SUM(PodaciOPoklonu[TROŠKOVI])</f>
        <v>377</v>
      </c>
      <c r="D4" s="36"/>
      <c r="E4" s="36"/>
      <c r="F4" s="36"/>
    </row>
    <row r="5" spans="1:7" ht="18.75" x14ac:dyDescent="0.3">
      <c r="B5" s="8" t="s">
        <v>3</v>
      </c>
      <c r="C5" s="23">
        <f>SUMIF(PodaciOPoklonu[KUPLJENO],"Kupljeno",PodaciOPoklonu[TROŠKOVI])</f>
        <v>233</v>
      </c>
      <c r="D5" s="36"/>
      <c r="E5" s="36"/>
      <c r="F5" s="36"/>
    </row>
    <row r="6" spans="1:7" ht="50.1" customHeight="1" x14ac:dyDescent="0.3">
      <c r="B6" s="19" t="s">
        <v>4</v>
      </c>
      <c r="C6" s="24">
        <f>C4-C5</f>
        <v>144</v>
      </c>
      <c r="D6" s="36"/>
      <c r="E6" s="36"/>
      <c r="F6" s="36"/>
    </row>
    <row r="7" spans="1:7" s="1" customFormat="1" ht="21" customHeight="1" x14ac:dyDescent="0.3">
      <c r="A7" s="4"/>
      <c r="B7" s="16" t="s">
        <v>53</v>
      </c>
      <c r="C7" s="10"/>
      <c r="E7" s="40" t="s">
        <v>58</v>
      </c>
      <c r="F7" s="38" t="s">
        <v>56</v>
      </c>
      <c r="G7"/>
    </row>
    <row r="8" spans="1:7" ht="23.25" x14ac:dyDescent="0.3">
      <c r="B8" s="32" t="s">
        <v>5</v>
      </c>
      <c r="D8" s="38" t="s">
        <v>55</v>
      </c>
      <c r="E8" s="40"/>
      <c r="F8" s="38"/>
    </row>
    <row r="9" spans="1:7" ht="18.75" x14ac:dyDescent="0.3">
      <c r="B9" s="11"/>
      <c r="C9" s="15" t="s">
        <v>26</v>
      </c>
      <c r="D9" s="38"/>
      <c r="E9" s="40"/>
      <c r="F9" s="38"/>
    </row>
    <row r="10" spans="1:7" ht="18.75" x14ac:dyDescent="0.3">
      <c r="B10" s="12" t="s">
        <v>6</v>
      </c>
      <c r="C10" s="31">
        <v>71</v>
      </c>
      <c r="D10" s="38"/>
      <c r="E10" s="40"/>
      <c r="F10" s="38"/>
    </row>
    <row r="11" spans="1:7" ht="18.75" x14ac:dyDescent="0.3">
      <c r="B11" s="13" t="s">
        <v>7</v>
      </c>
      <c r="C11" s="31"/>
      <c r="D11" s="38"/>
      <c r="E11" s="40"/>
      <c r="F11" s="38"/>
    </row>
    <row r="12" spans="1:7" ht="18.75" x14ac:dyDescent="0.3">
      <c r="B12" s="14" t="s">
        <v>8</v>
      </c>
      <c r="C12" s="31">
        <v>26</v>
      </c>
      <c r="D12" s="38"/>
      <c r="E12" s="40"/>
      <c r="F12" s="38"/>
    </row>
    <row r="13" spans="1:7" ht="18.75" x14ac:dyDescent="0.3">
      <c r="B13" s="14" t="s">
        <v>9</v>
      </c>
      <c r="C13" s="31">
        <v>16</v>
      </c>
      <c r="D13" s="38"/>
      <c r="E13" s="40"/>
      <c r="F13" s="38"/>
    </row>
    <row r="14" spans="1:7" ht="18.75" x14ac:dyDescent="0.3">
      <c r="B14" s="13" t="s">
        <v>10</v>
      </c>
      <c r="C14" s="31"/>
      <c r="D14" s="38"/>
      <c r="E14" s="39" t="s">
        <v>54</v>
      </c>
      <c r="F14" s="38" t="s">
        <v>57</v>
      </c>
    </row>
    <row r="15" spans="1:7" ht="18.75" x14ac:dyDescent="0.3">
      <c r="B15" s="14" t="s">
        <v>11</v>
      </c>
      <c r="C15" s="31">
        <v>29</v>
      </c>
      <c r="D15" s="38"/>
      <c r="E15" s="39"/>
      <c r="F15" s="38"/>
    </row>
    <row r="16" spans="1:7" ht="18.75" x14ac:dyDescent="0.3">
      <c r="B16" s="12"/>
      <c r="C16" s="31"/>
      <c r="D16" s="38"/>
      <c r="E16" s="39"/>
      <c r="F16" s="38"/>
    </row>
    <row r="17" spans="2:6" ht="18.75" x14ac:dyDescent="0.3">
      <c r="B17" s="12" t="s">
        <v>12</v>
      </c>
      <c r="C17" s="31">
        <v>59</v>
      </c>
      <c r="D17" s="38"/>
      <c r="E17" s="39"/>
      <c r="F17" s="38"/>
    </row>
    <row r="18" spans="2:6" ht="18.75" x14ac:dyDescent="0.3">
      <c r="B18" s="13" t="s">
        <v>7</v>
      </c>
      <c r="C18" s="31"/>
      <c r="D18" s="38"/>
      <c r="E18" s="39"/>
      <c r="F18" s="38"/>
    </row>
    <row r="19" spans="2:6" ht="18.75" x14ac:dyDescent="0.3">
      <c r="B19" s="14" t="s">
        <v>13</v>
      </c>
      <c r="C19" s="31">
        <v>23</v>
      </c>
      <c r="D19" s="38"/>
      <c r="E19" s="39"/>
      <c r="F19" s="38"/>
    </row>
    <row r="20" spans="2:6" ht="18.75" x14ac:dyDescent="0.3">
      <c r="B20" s="14" t="s">
        <v>14</v>
      </c>
      <c r="C20" s="31">
        <v>36</v>
      </c>
      <c r="D20" s="38"/>
      <c r="E20" s="39"/>
      <c r="F20" s="38"/>
    </row>
    <row r="21" spans="2:6" ht="18.75" x14ac:dyDescent="0.3">
      <c r="B21" s="12"/>
      <c r="C21" s="31"/>
      <c r="D21" s="38"/>
      <c r="F21" s="38"/>
    </row>
    <row r="22" spans="2:6" ht="18.75" x14ac:dyDescent="0.3">
      <c r="B22" s="12" t="s">
        <v>15</v>
      </c>
      <c r="C22" s="31">
        <v>44</v>
      </c>
      <c r="D22" s="38"/>
    </row>
    <row r="23" spans="2:6" ht="18.75" x14ac:dyDescent="0.3">
      <c r="B23" s="13" t="s">
        <v>7</v>
      </c>
      <c r="C23" s="31"/>
      <c r="D23" s="38"/>
    </row>
    <row r="24" spans="2:6" ht="33" x14ac:dyDescent="0.3">
      <c r="B24" s="14" t="s">
        <v>16</v>
      </c>
      <c r="C24" s="31">
        <v>14</v>
      </c>
    </row>
    <row r="25" spans="2:6" ht="18.75" x14ac:dyDescent="0.3">
      <c r="B25" s="14" t="s">
        <v>17</v>
      </c>
      <c r="C25" s="31">
        <v>30</v>
      </c>
    </row>
    <row r="26" spans="2:6" ht="18.75" x14ac:dyDescent="0.3">
      <c r="B26" s="12"/>
      <c r="C26" s="31"/>
    </row>
    <row r="27" spans="2:6" ht="18.75" x14ac:dyDescent="0.3">
      <c r="B27" s="12" t="s">
        <v>18</v>
      </c>
      <c r="C27" s="31">
        <v>118</v>
      </c>
    </row>
    <row r="28" spans="2:6" ht="18.75" x14ac:dyDescent="0.3">
      <c r="B28" s="13" t="s">
        <v>7</v>
      </c>
      <c r="C28" s="31"/>
    </row>
    <row r="29" spans="2:6" ht="18.75" x14ac:dyDescent="0.3">
      <c r="B29" s="14" t="s">
        <v>19</v>
      </c>
      <c r="C29" s="31">
        <v>49</v>
      </c>
    </row>
    <row r="30" spans="2:6" ht="18.75" x14ac:dyDescent="0.3">
      <c r="B30" s="13" t="s">
        <v>10</v>
      </c>
      <c r="C30" s="31"/>
    </row>
    <row r="31" spans="2:6" ht="18.75" x14ac:dyDescent="0.3">
      <c r="B31" s="14" t="s">
        <v>20</v>
      </c>
      <c r="C31" s="31">
        <v>37</v>
      </c>
    </row>
    <row r="32" spans="2:6" ht="18.75" x14ac:dyDescent="0.3">
      <c r="B32" s="14" t="s">
        <v>21</v>
      </c>
      <c r="C32" s="31">
        <v>32</v>
      </c>
    </row>
    <row r="33" spans="2:3" ht="18.75" x14ac:dyDescent="0.3">
      <c r="B33" s="12"/>
      <c r="C33" s="31"/>
    </row>
    <row r="34" spans="2:3" ht="18.75" x14ac:dyDescent="0.3">
      <c r="B34" s="12" t="s">
        <v>22</v>
      </c>
      <c r="C34" s="31">
        <v>39</v>
      </c>
    </row>
    <row r="35" spans="2:3" ht="18.75" x14ac:dyDescent="0.3">
      <c r="B35" s="13" t="s">
        <v>7</v>
      </c>
      <c r="C35" s="31"/>
    </row>
    <row r="36" spans="2:3" ht="18.75" x14ac:dyDescent="0.3">
      <c r="B36" s="14" t="s">
        <v>23</v>
      </c>
      <c r="C36" s="31">
        <v>39</v>
      </c>
    </row>
    <row r="37" spans="2:3" ht="18.75" x14ac:dyDescent="0.3">
      <c r="B37" s="12"/>
      <c r="C37" s="31"/>
    </row>
    <row r="38" spans="2:3" ht="18.75" x14ac:dyDescent="0.3">
      <c r="B38" s="12" t="s">
        <v>24</v>
      </c>
      <c r="C38" s="31">
        <v>46</v>
      </c>
    </row>
    <row r="39" spans="2:3" ht="18.75" x14ac:dyDescent="0.3">
      <c r="B39" s="13" t="s">
        <v>10</v>
      </c>
      <c r="C39" s="31"/>
    </row>
    <row r="40" spans="2:3" ht="18.75" x14ac:dyDescent="0.3">
      <c r="B40" s="14" t="s">
        <v>13</v>
      </c>
      <c r="C40" s="31">
        <v>46</v>
      </c>
    </row>
    <row r="41" spans="2:3" ht="18.75" x14ac:dyDescent="0.3">
      <c r="B41" s="12"/>
      <c r="C41" s="31"/>
    </row>
    <row r="42" spans="2:3" ht="18.75" x14ac:dyDescent="0.3">
      <c r="B42" s="12" t="s">
        <v>25</v>
      </c>
      <c r="C42" s="31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U ovoj radnoj knjizi stvorite proračun za blagdansku kupnju. Na ovom se radnom listu automatski ažurira zaokretna tablica koja počinje u ćeliji B9. Odaberite F1 ili F2 da biste otvarali druge radne listove" sqref="A1"/>
    <dataValidation allowBlank="1" showInputMessage="1" showErrorMessage="1" prompt="U ćelijama ispod automatski se izračunavaju ukupni zbrojevi" sqref="B3:C3"/>
    <dataValidation allowBlank="1" showInputMessage="1" showErrorMessage="1" prompt="U ćeliji desno automatski se izračunava raspored troškova" sqref="B4"/>
    <dataValidation allowBlank="1" showInputMessage="1" showErrorMessage="1" prompt="U ovoj se ćeliji automatski izračunava raspored troškova" sqref="C4"/>
    <dataValidation allowBlank="1" showInputMessage="1" showErrorMessage="1" prompt="U ćeliji desno automatski se izračunava koliko je potrošeno do danas" sqref="B5"/>
    <dataValidation allowBlank="1" showInputMessage="1" showErrorMessage="1" prompt="U ovoj se ćeliji automatski izračunava koliko je potrošeno do danas" sqref="C5"/>
    <dataValidation allowBlank="1" showInputMessage="1" showErrorMessage="1" prompt="U ćeliji desno automatski se izračunava razlika" sqref="B6"/>
    <dataValidation allowBlank="1" showInputMessage="1" showErrorMessage="1" prompt="U ovoj se ćeliji automatski izračunava razlika" sqref="C6"/>
    <dataValidation allowBlank="1" showInputMessage="1" showErrorMessage="1" prompt="U ćelijama od D8 do F14 nalaze se rezači za filtriranje podataka u tablici prema tome je li poklon zamotan, isporučen i kupljen te prema kategoriji poklona" sqref="B8"/>
    <dataValidation allowBlank="1" showInputMessage="1" showErrorMessage="1" prompt="U ovoj se ćeliji nalazi naslov ovog radnog lista. U ćelijama od C4 to C6 automatski se izračunavaju raspored troškova, iznos potrošen do danas i razlika. Grafikon je u ćeliji D3, a savjet u ćeliji B7" sqref="B1:C2"/>
    <dataValidation allowBlank="1" showInputMessage="1" showErrorMessage="1" prompt="U ovoj je ćeliji veza za navigaciju na unos s popisa" sqref="F1"/>
    <dataValidation allowBlank="1" showInputMessage="1" showErrorMessage="1" prompt="U ovoj je ćeliji veza za navigaciju na informacije o popisu" sqref="F2"/>
  </dataValidations>
  <hyperlinks>
    <hyperlink ref="F1" location="'Unos s popisa'!A1" tooltip="Odaberite da biste otvorili radni list Unos s popisa" display="NA UNOS S POPISA &gt;"/>
    <hyperlink ref="F2" location="'Informacije o popisu'!A1" tooltip="Odaberite da biste otvorili radni list Informacije o popisu" display="NA INFORMACIJE O POPISU &gt;"/>
  </hyperlinks>
  <printOptions horizontalCentered="1"/>
  <pageMargins left="0.25" right="0.25" top="0.75" bottom="0.75" header="0.3" footer="0.3"/>
  <pageSetup paperSize="9" scale="72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19.75" customWidth="1"/>
    <col min="8" max="8" width="35.625" customWidth="1"/>
  </cols>
  <sheetData>
    <row r="1" spans="2:8" ht="39.950000000000003" customHeight="1" x14ac:dyDescent="0.2">
      <c r="B1" s="41" t="s">
        <v>31</v>
      </c>
      <c r="C1" s="41"/>
      <c r="D1" s="42" t="s">
        <v>28</v>
      </c>
      <c r="E1" s="42"/>
      <c r="F1" s="42"/>
      <c r="G1" s="42"/>
      <c r="H1" s="20" t="s">
        <v>30</v>
      </c>
    </row>
    <row r="2" spans="2:8" ht="39.950000000000003" customHeight="1" x14ac:dyDescent="0.3">
      <c r="B2" s="41"/>
      <c r="C2" s="41"/>
      <c r="D2" s="42"/>
      <c r="E2" s="42"/>
      <c r="F2" s="42"/>
      <c r="G2" s="42"/>
      <c r="H2" s="21" t="s">
        <v>42</v>
      </c>
    </row>
    <row r="3" spans="2:8" ht="30" customHeight="1" x14ac:dyDescent="0.3">
      <c r="B3" s="17" t="s">
        <v>32</v>
      </c>
      <c r="C3" s="17" t="s">
        <v>33</v>
      </c>
      <c r="D3" s="17" t="s">
        <v>36</v>
      </c>
      <c r="E3" s="17" t="s">
        <v>37</v>
      </c>
      <c r="F3" s="17" t="s">
        <v>38</v>
      </c>
      <c r="G3" s="17" t="s">
        <v>39</v>
      </c>
      <c r="H3" s="17" t="s">
        <v>43</v>
      </c>
    </row>
    <row r="4" spans="2:8" ht="30" customHeight="1" x14ac:dyDescent="0.3">
      <c r="B4" s="26" t="s">
        <v>6</v>
      </c>
      <c r="C4" s="26" t="s">
        <v>34</v>
      </c>
      <c r="D4" s="27" t="s">
        <v>8</v>
      </c>
      <c r="E4" s="28">
        <v>26</v>
      </c>
      <c r="F4" s="29" t="s">
        <v>7</v>
      </c>
      <c r="G4" s="30" t="s">
        <v>40</v>
      </c>
      <c r="H4" s="29" t="s">
        <v>51</v>
      </c>
    </row>
    <row r="5" spans="2:8" ht="30" customHeight="1" x14ac:dyDescent="0.3">
      <c r="B5" s="26" t="s">
        <v>12</v>
      </c>
      <c r="C5" s="26" t="s">
        <v>35</v>
      </c>
      <c r="D5" s="27" t="s">
        <v>13</v>
      </c>
      <c r="E5" s="28">
        <v>23</v>
      </c>
      <c r="F5" s="29" t="s">
        <v>7</v>
      </c>
      <c r="G5" s="30" t="s">
        <v>40</v>
      </c>
      <c r="H5" s="29" t="s">
        <v>51</v>
      </c>
    </row>
    <row r="6" spans="2:8" ht="30" customHeight="1" x14ac:dyDescent="0.3">
      <c r="B6" s="26" t="s">
        <v>6</v>
      </c>
      <c r="C6" s="26" t="s">
        <v>35</v>
      </c>
      <c r="D6" s="27" t="s">
        <v>9</v>
      </c>
      <c r="E6" s="28">
        <v>16</v>
      </c>
      <c r="F6" s="29" t="s">
        <v>7</v>
      </c>
      <c r="G6" s="30" t="s">
        <v>40</v>
      </c>
      <c r="H6" s="29" t="s">
        <v>52</v>
      </c>
    </row>
    <row r="7" spans="2:8" ht="30" customHeight="1" x14ac:dyDescent="0.3">
      <c r="B7" s="26" t="s">
        <v>15</v>
      </c>
      <c r="C7" s="26" t="s">
        <v>35</v>
      </c>
      <c r="D7" s="27" t="s">
        <v>16</v>
      </c>
      <c r="E7" s="28">
        <v>14</v>
      </c>
      <c r="F7" s="29" t="s">
        <v>7</v>
      </c>
      <c r="G7" s="30" t="s">
        <v>41</v>
      </c>
      <c r="H7" s="29" t="s">
        <v>52</v>
      </c>
    </row>
    <row r="8" spans="2:8" ht="30" customHeight="1" x14ac:dyDescent="0.3">
      <c r="B8" s="26" t="s">
        <v>18</v>
      </c>
      <c r="C8" s="26" t="s">
        <v>35</v>
      </c>
      <c r="D8" s="27" t="s">
        <v>19</v>
      </c>
      <c r="E8" s="28">
        <v>49</v>
      </c>
      <c r="F8" s="29" t="s">
        <v>7</v>
      </c>
      <c r="G8" s="30" t="s">
        <v>41</v>
      </c>
      <c r="H8" s="29" t="s">
        <v>52</v>
      </c>
    </row>
    <row r="9" spans="2:8" ht="30" customHeight="1" x14ac:dyDescent="0.3">
      <c r="B9" s="26" t="s">
        <v>18</v>
      </c>
      <c r="C9" s="26" t="s">
        <v>35</v>
      </c>
      <c r="D9" s="27" t="s">
        <v>20</v>
      </c>
      <c r="E9" s="28">
        <v>37</v>
      </c>
      <c r="F9" s="29" t="s">
        <v>10</v>
      </c>
      <c r="G9" s="30" t="s">
        <v>41</v>
      </c>
      <c r="H9" s="29" t="s">
        <v>52</v>
      </c>
    </row>
    <row r="10" spans="2:8" ht="30" customHeight="1" x14ac:dyDescent="0.3">
      <c r="B10" s="26" t="s">
        <v>22</v>
      </c>
      <c r="C10" s="26" t="s">
        <v>35</v>
      </c>
      <c r="D10" s="27" t="s">
        <v>23</v>
      </c>
      <c r="E10" s="28">
        <v>39</v>
      </c>
      <c r="F10" s="29" t="s">
        <v>7</v>
      </c>
      <c r="G10" s="30" t="s">
        <v>41</v>
      </c>
      <c r="H10" s="29" t="s">
        <v>52</v>
      </c>
    </row>
    <row r="11" spans="2:8" ht="30" customHeight="1" x14ac:dyDescent="0.3">
      <c r="B11" s="26" t="s">
        <v>12</v>
      </c>
      <c r="C11" s="26" t="s">
        <v>35</v>
      </c>
      <c r="D11" s="27" t="s">
        <v>14</v>
      </c>
      <c r="E11" s="28">
        <v>36</v>
      </c>
      <c r="F11" s="29" t="s">
        <v>7</v>
      </c>
      <c r="G11" s="30" t="s">
        <v>40</v>
      </c>
      <c r="H11" s="29" t="s">
        <v>52</v>
      </c>
    </row>
    <row r="12" spans="2:8" ht="30" customHeight="1" x14ac:dyDescent="0.3">
      <c r="B12" s="26" t="s">
        <v>6</v>
      </c>
      <c r="C12" s="26" t="s">
        <v>35</v>
      </c>
      <c r="D12" s="27" t="s">
        <v>11</v>
      </c>
      <c r="E12" s="28">
        <v>29</v>
      </c>
      <c r="F12" s="29" t="s">
        <v>10</v>
      </c>
      <c r="G12" s="30"/>
      <c r="H12" s="29"/>
    </row>
    <row r="13" spans="2:8" ht="30" customHeight="1" x14ac:dyDescent="0.3">
      <c r="B13" s="26" t="s">
        <v>15</v>
      </c>
      <c r="C13" s="26" t="s">
        <v>35</v>
      </c>
      <c r="D13" s="27" t="s">
        <v>17</v>
      </c>
      <c r="E13" s="28">
        <v>30</v>
      </c>
      <c r="F13" s="29" t="s">
        <v>7</v>
      </c>
      <c r="G13" s="30" t="s">
        <v>40</v>
      </c>
      <c r="H13" s="29"/>
    </row>
    <row r="14" spans="2:8" ht="30" customHeight="1" x14ac:dyDescent="0.3">
      <c r="B14" s="26" t="s">
        <v>18</v>
      </c>
      <c r="C14" s="26" t="s">
        <v>35</v>
      </c>
      <c r="D14" s="27" t="s">
        <v>21</v>
      </c>
      <c r="E14" s="28">
        <v>32</v>
      </c>
      <c r="F14" s="29" t="s">
        <v>10</v>
      </c>
      <c r="G14" s="30"/>
      <c r="H14" s="29"/>
    </row>
    <row r="15" spans="2:8" ht="30" customHeight="1" x14ac:dyDescent="0.3">
      <c r="B15" s="26" t="s">
        <v>24</v>
      </c>
      <c r="C15" s="26" t="s">
        <v>35</v>
      </c>
      <c r="D15" s="27" t="s">
        <v>13</v>
      </c>
      <c r="E15" s="28">
        <v>46</v>
      </c>
      <c r="F15" s="29" t="s">
        <v>10</v>
      </c>
      <c r="G15" s="30"/>
      <c r="H15" s="29"/>
    </row>
  </sheetData>
  <dataConsolidate/>
  <mergeCells count="2">
    <mergeCell ref="B1:C2"/>
    <mergeCell ref="D1:G2"/>
  </mergeCells>
  <dataValidations count="17">
    <dataValidation allowBlank="1" showInputMessage="1" showErrorMessage="1" prompt="Na ovom radnom listu stvorite popis za kupnju. U tablicu Podaci o poklonu unesite pojedinosti o kupnji. Odaberite ćeliju H1 da biste se otvorili radni list Informacije o popisu i H2 da biste otvorili radni list Blagdanski proračun" sqref="A1"/>
    <dataValidation allowBlank="1" showInputMessage="1" showErrorMessage="1" prompt="U ovom stupcu pod ovim zaglavljem odaberite ime primatelja poklona. Pritisnite ALT + STRELICA DOLJE za mogućnosti, a zatim STRELICA DOLJE i ENTER da biste odabrali. Pomoću filtara u naslovu pronađite određene unose" sqref="B3"/>
    <dataValidation allowBlank="1" showInputMessage="1" showErrorMessage="1" prompt="U ovom stupcu pod ovim zaglavljem odaberite kategoriju poklona. Da biste vidjeli mogućnosti, pritisnite ALT + STRELICA PREMA DOLJE, a zatim STRELICA PREMA DOLJE i ENTER da biste odabrali" sqref="C3"/>
    <dataValidation allowBlank="1" showInputMessage="1" showErrorMessage="1" prompt="U ovaj stupac pod ovim zaglavljem unesite stavke poklona" sqref="D3"/>
    <dataValidation allowBlank="1" showInputMessage="1" showErrorMessage="1" prompt="U ovaj stupac pod ovim zaglavljem unesite trošak" sqref="E3"/>
    <dataValidation allowBlank="1" showInputMessage="1" showErrorMessage="1" prompt="U ovom stupcu pod ovim zaglavljem odaberite Kupljeno ili Nije kupljeno da biste označili je li poklon kupljen. Da biste vidjeli mogućnosti, pritisnite ALT + STRELICA PREMA DOLJE, a zatim STRELICA PREMA DOLJE i ENTER da biste odabrali" sqref="F3"/>
    <dataValidation allowBlank="1" showInputMessage="1" showErrorMessage="1" prompt="U ovom stupcu pod ovim zaglavljem odaberite Stanje isporuke. Da biste vidjeli mogućnosti, pritisnite ALT + STRELICA PREMA DOLJE, a zatim STRELICA PREMA DOLJE i ENTER da biste odabrali" sqref="G3"/>
    <dataValidation allowBlank="1" showInputMessage="1" showErrorMessage="1" prompt="U ovom stupcu pod ovim zaglavljem odaberite je li poklon zamotan. Da biste vidjeli mogućnosti, pritisnite ALT + STRELICA PREMA DOLJE, a zatim STRELICA PREMA DOLJE i ENTER da biste odabrali" sqref="H3"/>
    <dataValidation allowBlank="1" showInputMessage="1" showErrorMessage="1" prompt="U ovoj se ćeliji nalazi naslov ovog radnog lista" sqref="B1"/>
    <dataValidation allowBlank="1" showInputMessage="1" showErrorMessage="1" prompt="U ovoj je ćeliji veza za navigaciju na blagdanski proračun" sqref="H2"/>
    <dataValidation allowBlank="1" showInputMessage="1" showErrorMessage="1" prompt="U ovoj je ćeliji veza za navigaciju na informacije o popisu" sqref="H1"/>
    <dataValidation type="list" errorStyle="warning" allowBlank="1" showInputMessage="1" showErrorMessage="1" error="Na popisu odaberite stanje. Odaberite ODUSTANI pa pritisnite ALT + STRELICA DOLJE da bi vam se prikazale mogućnosti, a potom STRELICA DOLJE i ENTER da biste odabrali stavku" sqref="F4:F15">
      <formula1>"Kupljeno, Nije kupljeno"</formula1>
    </dataValidation>
    <dataValidation type="list" errorStyle="warning" allowBlank="1" showInputMessage="1" showErrorMessage="1" error="Na popisu odaberite stanje isporuke. Odaberite ODUSTANI pa pritisnite ALT + STRELICA DOLJE da bi vam se prikazale mogućnosti, a potom STRELICA DOLJE i ENTER da biste odabrali stavku" sqref="G4:G15">
      <formula1>"Stiglo, U dolasku, Otkazano"</formula1>
    </dataValidation>
    <dataValidation type="list" errorStyle="warning" allowBlank="1" showInputMessage="1" showErrorMessage="1" error="Na popisu odaberite je li poklon zamotan. Odaberite ODUSTANI pa pritisnite ALT + STRELICA DOLJE da bi vam se prikazale mogućnosti, a potom STRELICA DOLJE i ENTER da biste odabrali stavku" sqref="H4:H15">
      <formula1>"Zamotan, Nije zamotan"</formula1>
    </dataValidation>
    <dataValidation type="list" errorStyle="warning" allowBlank="1" showInputMessage="1" showErrorMessage="1" error="Odaberite ime na popisu. Odaberite ODUSTANI pa pritisnite ALT + STRELICA DOLJE da bi vam se prikazale mogućnosti, a potom STRELICA DOLJE i ENTER da biste odabrali stavku" sqref="B4:B15">
      <formula1>PopisOsoba</formula1>
    </dataValidation>
    <dataValidation type="list" errorStyle="warning" allowBlank="1" showInputMessage="1" showErrorMessage="1" error="Na popisu odaberite kategoriju poklona. Odaberite ODUSTANI pa pritisnite ALT + STRELICA DOLJE da bi vam se prikazale mogućnosti, a potom STRELICA DOLJE i ENTER da biste odabrali stavku" sqref="C4:C15">
      <formula1>PopisKategorijaPoklona</formula1>
    </dataValidation>
    <dataValidation type="list" allowBlank="1" showInputMessage="1" showErrorMessage="1" sqref="B16:B1048576">
      <formula1>PopisOsoba</formula1>
    </dataValidation>
  </dataValidations>
  <hyperlinks>
    <hyperlink ref="H2" location="'Blagdanski proračun'!A1" tooltip="Odaberite da biste otvorili radni list Blagdanski proračun" display="&lt; NA BLAGDANSKI PRORAČUN"/>
    <hyperlink ref="H1" location="'Informacije o popisu'!A1" tooltip="Odaberite da biste otvorili radni list Informacije o popisu" display="NA INFORMACIJE O POPISU &gt;"/>
  </hyperlinks>
  <printOptions horizontalCentered="1"/>
  <pageMargins left="0.25" right="0.25" top="0.75" bottom="0.75" header="0.3" footer="0.3"/>
  <pageSetup paperSize="9" scale="59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B1:E10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49.25" customWidth="1"/>
    <col min="3" max="3" width="2.625" customWidth="1"/>
    <col min="4" max="4" width="32.75" customWidth="1"/>
    <col min="5" max="5" width="36.125" customWidth="1"/>
  </cols>
  <sheetData>
    <row r="1" spans="2:5" ht="39.950000000000003" customHeight="1" x14ac:dyDescent="0.2">
      <c r="B1" s="41" t="s">
        <v>44</v>
      </c>
      <c r="C1" s="43" t="s">
        <v>28</v>
      </c>
      <c r="D1" s="43"/>
      <c r="E1" s="20" t="s">
        <v>50</v>
      </c>
    </row>
    <row r="2" spans="2:5" ht="39.950000000000003" customHeight="1" x14ac:dyDescent="0.3">
      <c r="B2" s="41"/>
      <c r="C2" s="43"/>
      <c r="D2" s="43"/>
      <c r="E2" s="21" t="s">
        <v>42</v>
      </c>
    </row>
    <row r="3" spans="2:5" s="2" customFormat="1" ht="30" customHeight="1" x14ac:dyDescent="0.3">
      <c r="B3" s="18" t="s">
        <v>45</v>
      </c>
      <c r="C3" s="7"/>
      <c r="D3" s="18" t="s">
        <v>46</v>
      </c>
    </row>
    <row r="4" spans="2:5" ht="30" customHeight="1" x14ac:dyDescent="0.3">
      <c r="B4" s="25" t="s">
        <v>22</v>
      </c>
      <c r="D4" s="25" t="s">
        <v>47</v>
      </c>
    </row>
    <row r="5" spans="2:5" ht="30" customHeight="1" x14ac:dyDescent="0.3">
      <c r="B5" s="25" t="s">
        <v>12</v>
      </c>
      <c r="D5" s="25" t="s">
        <v>35</v>
      </c>
    </row>
    <row r="6" spans="2:5" ht="30" customHeight="1" x14ac:dyDescent="0.3">
      <c r="B6" s="25" t="s">
        <v>6</v>
      </c>
      <c r="D6" s="25" t="s">
        <v>48</v>
      </c>
    </row>
    <row r="7" spans="2:5" ht="30" customHeight="1" x14ac:dyDescent="0.3">
      <c r="B7" s="25" t="s">
        <v>15</v>
      </c>
      <c r="D7" s="25" t="s">
        <v>34</v>
      </c>
    </row>
    <row r="8" spans="2:5" ht="30" customHeight="1" x14ac:dyDescent="0.3">
      <c r="B8" s="25" t="s">
        <v>18</v>
      </c>
      <c r="D8" s="25" t="s">
        <v>49</v>
      </c>
    </row>
    <row r="9" spans="2:5" ht="30" customHeight="1" x14ac:dyDescent="0.3">
      <c r="B9" s="25" t="s">
        <v>24</v>
      </c>
    </row>
    <row r="10" spans="2:5" ht="30" customHeight="1" x14ac:dyDescent="0.3">
      <c r="B10" s="18"/>
    </row>
  </sheetData>
  <mergeCells count="2">
    <mergeCell ref="B1:B2"/>
    <mergeCell ref="C1:D2"/>
  </mergeCells>
  <dataValidations count="6">
    <dataValidation allowBlank="1" showInputMessage="1" showErrorMessage="1" prompt="Na ovom radnom listu stvorite informacije o popisu. Unesite pojedinosti u tablice Osobe i Kategorija poklona. Odaberite ćeliju E1 da biste otvorili radni list Unos s popisa i E2 da biste otvorili radni list Blagdanski proračun" sqref="A1"/>
    <dataValidation allowBlank="1" showInputMessage="1" showErrorMessage="1" prompt="U ovoj se ćeliji nalazi naslov ovog radnog lista" sqref="B1"/>
    <dataValidation allowBlank="1" showInputMessage="1" showErrorMessage="1" prompt="U ovaj stupac pod ovo zaglavlje dodajte ili izmijenite imena osoba da biste ažurirali padajući popis primatelja na radnom listu Unosi s popisa. U ćeliji desno nalazi se tablica Kategorije poklona" sqref="B3"/>
    <dataValidation allowBlank="1" showInputMessage="1" showErrorMessage="1" prompt="U ovaj stupac pod ovo zaglavlje dodajte ili izmijenite kategorije poklona da biste ažurirali padajući popis kategorija poklona na radnom listu Unosi s popisa" sqref="D3"/>
    <dataValidation allowBlank="1" showInputMessage="1" showErrorMessage="1" prompt="U ovoj je ćeliji veza za navigaciju na unos s popisa" sqref="E1"/>
    <dataValidation allowBlank="1" showInputMessage="1" showErrorMessage="1" prompt="U ovoj je ćeliji veza za navigaciju na blagdanski proračun" sqref="E2"/>
  </dataValidations>
  <hyperlinks>
    <hyperlink ref="E1" location="'Unos s popisa'!A1" tooltip="Odaberite da biste otvorili radni list Unos s popisa" display="&lt; NA UNOS S POPISA"/>
    <hyperlink ref="E2" location="'Blagdanski proračun'!A1" tooltip="Odaberite da biste otvorili radni list Blagdanski proračun" display="&lt; NA BLAGDANSKI PRORAČUN"/>
  </hyperlinks>
  <printOptions horizontalCentered="1"/>
  <pageMargins left="0.7" right="0.7" top="0.75" bottom="0.75" header="0.3" footer="0.3"/>
  <pageSetup paperSize="9" scale="69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Blagdanski proračun</vt:lpstr>
      <vt:lpstr>Unos s popisa</vt:lpstr>
      <vt:lpstr>Informacije o popisu</vt:lpstr>
      <vt:lpstr>'Informacije o popisu'!Ispis_naslova</vt:lpstr>
      <vt:lpstr>'Unos s popisa'!Ispis_naslova</vt:lpstr>
      <vt:lpstr>PopisKategorijaPoklona</vt:lpstr>
      <vt:lpstr>PopisOsoba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keywords/>
  <cp:lastModifiedBy>tester</cp:lastModifiedBy>
  <dcterms:created xsi:type="dcterms:W3CDTF">2018-02-13T06:39:11Z</dcterms:created>
  <dcterms:modified xsi:type="dcterms:W3CDTF">2018-04-25T06:32:15Z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