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hr-HR\target\"/>
    </mc:Choice>
  </mc:AlternateContent>
  <xr:revisionPtr revIDLastSave="0" documentId="12_ncr:500000_{388D9DFF-E5F8-4E5E-A9C9-B05EF61B3852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Sažetak proračuna" sheetId="1" r:id="rId1"/>
    <sheet name="Mjesečni prihod" sheetId="5" r:id="rId2"/>
    <sheet name="Mjesečni troškovi" sheetId="3" r:id="rId3"/>
    <sheet name="Troškovi semestra" sheetId="4" r:id="rId4"/>
  </sheets>
  <definedNames>
    <definedName name="_xlnm.Print_Titles" localSheetId="1">'Mjesečni prihod'!$3:$3</definedName>
    <definedName name="_xlnm.Print_Titles" localSheetId="2">'Mjesečni troškovi'!$3:$3</definedName>
    <definedName name="_xlnm.Print_Titles" localSheetId="3">'Troškovi semestra'!$3:$3</definedName>
    <definedName name="Naslov_Radne_Knjige">'Sažetak proračuna'!$B$1</definedName>
    <definedName name="Naslov2" localSheetId="1">MjesečniPrihod[[#Headers],[Stavka]]</definedName>
    <definedName name="Naslov3">MjesečniTroškovi[[#Headers],[Stavka]]</definedName>
    <definedName name="Naslov4">TroškoviSemestra[[#Headers],[Stavka]]</definedName>
    <definedName name="NetoMjesečniPrihod">'Sažetak proračuna'!$B$6</definedName>
    <definedName name="NetoMjesečniTroškovi">'Sažetak proračuna'!$B$8</definedName>
    <definedName name="PotrošenPostotakPrihoda">'Sažetak proračuna'!$B$3</definedName>
    <definedName name="RegijaNaslovaStupca1..B3">'Sažetak proračuna'!$B$2</definedName>
    <definedName name="RegijaNaslovaStupca2..B6">'Sažetak proračuna'!$B$5</definedName>
    <definedName name="RegijaNaslovaStupca3..B8">'Sažetak proračuna'!$B$7</definedName>
    <definedName name="RegijaNaslovaStupca4..B10">'Sažetak proračuna'!$B$9</definedName>
    <definedName name="Saldo">'Sažetak proračuna'!$B$10</definedName>
    <definedName name="Ukupno_MjesečniPrihod">MjesečniPrihod[[#Totals],[Iznos]]</definedName>
    <definedName name="Ukupno_MjesečniTroškovi">MjesečniTroškovi[[#Totals],[Iznos]]</definedName>
    <definedName name="Ukupno_TroškoviSemestra">TroškoviSemestra[[#Totals],[Mjesečno]]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<sst xmlns="http://schemas.openxmlformats.org/spreadsheetml/2006/main" count="41" uniqueCount="35">
  <si>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moj proračun za studij</t>
  </si>
  <si>
    <t>postotak potrošenog prihoda</t>
  </si>
  <si>
    <t>neto mjesečni prihod</t>
  </si>
  <si>
    <t>neto mjesečni troškovi</t>
  </si>
  <si>
    <t>saldo</t>
  </si>
  <si>
    <t>U ovoj je ćeliji grupirani stupčasti grafikon u usporedbi s mjesečnim prihodima i rashodima.</t>
  </si>
  <si>
    <t>mjesečni prihod</t>
  </si>
  <si>
    <t>Stavka</t>
  </si>
  <si>
    <t>Fiksni prihod</t>
  </si>
  <si>
    <t>Financijska pomoć</t>
  </si>
  <si>
    <t>Krediti</t>
  </si>
  <si>
    <t>Drugi prihod</t>
  </si>
  <si>
    <t>Ukupno</t>
  </si>
  <si>
    <t>Iznos</t>
  </si>
  <si>
    <t>mjesečni troškovi</t>
  </si>
  <si>
    <t>Stanarina</t>
  </si>
  <si>
    <t>Režije</t>
  </si>
  <si>
    <t>Mobilni telefon</t>
  </si>
  <si>
    <t>Namirnice</t>
  </si>
  <si>
    <t>Troškovi automobila</t>
  </si>
  <si>
    <t>Studentski krediti</t>
  </si>
  <si>
    <t>Kreditne kartice</t>
  </si>
  <si>
    <t>Osiguranje</t>
  </si>
  <si>
    <t>Frizer</t>
  </si>
  <si>
    <t>Zabava</t>
  </si>
  <si>
    <t>Razno</t>
  </si>
  <si>
    <t>troškovi semestra *</t>
  </si>
  <si>
    <t>Školarina</t>
  </si>
  <si>
    <t>Naknade za korištenje laboratorija</t>
  </si>
  <si>
    <t>Knjige</t>
  </si>
  <si>
    <t>Polozi</t>
  </si>
  <si>
    <t>Prijevoz</t>
  </si>
  <si>
    <t>Ostale naknade</t>
  </si>
  <si>
    <t>* na temelju četveromjesečnog semestra</t>
  </si>
  <si>
    <t>Mjesečno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</si>
</sst>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kn&quot;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7" fontId="19" fillId="2" borderId="0" xfId="10" applyNumberFormat="1" applyFont="1" applyFill="1">
      <alignment horizontal="left" vertical="center"/>
    </xf>
    <xf numFmtId="167" fontId="0" fillId="2" borderId="0" xfId="1" applyNumberFormat="1" applyFont="1" applyFill="1">
      <alignment horizontal="right" vertical="center" indent="1"/>
    </xf>
    <xf numFmtId="167" fontId="15" fillId="2" borderId="0" xfId="0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Bilješka" xfId="7" builtinId="10" customBuiltin="1"/>
    <cellStyle name="Izlaz" xfId="6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ormalno" xfId="0" builtinId="0" customBuiltin="1"/>
    <cellStyle name="Postotak" xfId="2" builtinId="5" customBuiltin="1"/>
    <cellStyle name="Tekst objašnjenja" xfId="8" builtinId="53" customBuiltin="1"/>
    <cellStyle name="Ukupni zbroj" xfId="9" builtinId="25" customBuiltin="1"/>
    <cellStyle name="Valuta" xfId="1" builtinId="4" customBuiltin="1"/>
    <cellStyle name="Valuta [0]" xfId="10" builtinId="7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7" formatCode="#,##0\ &quot;kn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7" formatCode="#,##0\ &quot;kn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kn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numFmt numFmtId="167" formatCode="#,##0\ &quot;kn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numFmt numFmtId="167" formatCode="#,##0\ &quot;kn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oj proračun za studij" defaultPivotStyle="PivotStyleLight16">
    <tableStyle name="Moj proračun za studij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prihod</c:v>
              </c:pt>
              <c:pt idx="1">
                <c:v>troškovi</c:v>
              </c:pt>
            </c:strLit>
          </c:cat>
          <c:val>
            <c:numRef>
              <c:f>('Sažetak proračuna'!$B$6,'Sažetak proračuna'!$B$8)</c:f>
              <c:numCache>
                <c:formatCode>#,##0\ "kn"</c:formatCode>
                <c:ptCount val="2"/>
                <c:pt idx="0">
                  <c:v>13750</c:v>
                </c:pt>
                <c:pt idx="1">
                  <c:v>8850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r-Latn-R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,##0\ &quot;kn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r-Latn-RS"/>
          </a:p>
        </c:txPr>
        <c:crossAx val="67593344"/>
        <c:crosses val="autoZero"/>
        <c:crossBetween val="between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Grafikon 7" descr="Grupirani stupčasti grafikon u usporedbi s mjesečnim prihodima i rashodima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jesečniPrihod" displayName="MjesečniPrihod" ref="B3:C8" totalsRowCount="1" dataDxfId="16" totalsRowDxfId="15">
  <autoFilter ref="B3:C7" xr:uid="{00000000-0009-0000-0100-000001000000}"/>
  <tableColumns count="2">
    <tableColumn id="1" xr3:uid="{00000000-0010-0000-0000-000001000000}" name="Stavka" totalsRowLabel="Ukupno" totalsRowDxfId="14"/>
    <tableColumn id="2" xr3:uid="{00000000-0010-0000-0000-000002000000}" name="Iznos" totalsRowFunction="sum" dataDxfId="13" totalsRowDxfId="12"/>
  </tableColumns>
  <tableStyleInfo name="Moj proračun za studij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e i iznos mjesečnih prihod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jesečniTroškovi" displayName="MjesečniTroškovi" ref="B3:C15" totalsRowCount="1" dataDxfId="11" totalsRowDxfId="10">
  <autoFilter ref="B3:C14" xr:uid="{00000000-0009-0000-0100-000002000000}"/>
  <tableColumns count="2">
    <tableColumn id="1" xr3:uid="{00000000-0010-0000-0100-000001000000}" name="Stavka" totalsRowLabel="Ukupno" totalsRowDxfId="9"/>
    <tableColumn id="2" xr3:uid="{00000000-0010-0000-0100-000002000000}" name="Iznos" totalsRowFunction="sum" dataDxfId="8" totalsRowDxfId="7"/>
  </tableColumns>
  <tableStyleInfo name="Moj proračun za studij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e i iznos mjesečnih troškov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roškoviSemestra" displayName="TroškoviSemestra" ref="B3:D10" totalsRowCount="1" headerRowDxfId="6" dataDxfId="5" totalsRowDxfId="4">
  <autoFilter ref="B3:D9" xr:uid="{00000000-0009-0000-0100-000009000000}"/>
  <tableColumns count="3">
    <tableColumn id="1" xr3:uid="{00000000-0010-0000-0200-000001000000}" name="Stavka" totalsRowLabel="Ukupno"/>
    <tableColumn id="2" xr3:uid="{00000000-0010-0000-0200-000002000000}" name="Iznos" totalsRowFunction="sum" dataDxfId="3" totalsRowDxfId="2"/>
    <tableColumn id="3" xr3:uid="{00000000-0010-0000-0200-000003000000}" name="Mjesečno" totalsRowFunction="sum" dataDxfId="1" totalsRowDxfId="0">
      <calculatedColumnFormula>IFERROR(TroškoviSemestra[[#This Row],[Iznos]]/4, "")</calculatedColumnFormula>
    </tableColumn>
  </tableColumns>
  <tableStyleInfo name="Moj proračun za studij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e i iznos troškova u semestru. Vrijednost se automatski izračunava po mjeseci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0">
        <f>NetoMjesečniTroškovi/NetoMjesečniPrihod</f>
        <v>0.64363636363636367</v>
      </c>
      <c r="E3" s="19"/>
    </row>
    <row r="4" spans="2:5" ht="24" customHeight="1" x14ac:dyDescent="0.3">
      <c r="B4" s="18">
        <f>NetoMjesečniTroškovi</f>
        <v>8850</v>
      </c>
      <c r="C4" s="18"/>
      <c r="E4" s="19"/>
    </row>
    <row r="5" spans="2:5" ht="35.25" customHeight="1" x14ac:dyDescent="0.25">
      <c r="B5" s="11" t="s">
        <v>2</v>
      </c>
      <c r="E5" s="19"/>
    </row>
    <row r="6" spans="2:5" ht="34.5" x14ac:dyDescent="0.3">
      <c r="B6" s="13">
        <f>Ukupno_MjesečniPrihod</f>
        <v>13750</v>
      </c>
      <c r="E6" s="19"/>
    </row>
    <row r="7" spans="2:5" ht="35.25" customHeight="1" x14ac:dyDescent="0.25">
      <c r="B7" s="11" t="s">
        <v>3</v>
      </c>
      <c r="E7" s="19"/>
    </row>
    <row r="8" spans="2:5" ht="34.5" x14ac:dyDescent="0.3">
      <c r="B8" s="13">
        <f>Ukupno_MjesečniTroškovi+Ukupno_TroškoviSemestra</f>
        <v>8850</v>
      </c>
      <c r="E8" s="19"/>
    </row>
    <row r="9" spans="2:5" ht="35.25" customHeight="1" x14ac:dyDescent="0.25">
      <c r="B9" s="11" t="s">
        <v>4</v>
      </c>
      <c r="E9" s="19"/>
    </row>
    <row r="10" spans="2:5" ht="34.5" x14ac:dyDescent="0.3">
      <c r="B10" s="13">
        <f>NetoMjesečniPrihod-NetoMjesečniTroškovi</f>
        <v>4900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oMjesečniPrihod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Stvorite proračun za fakultet u ovoj radnoj knjizi. Na ovaj radni list unesite detalje o mjesečnim prihodima. U ćeliji E2 je grupirani stupčasti grafikon u usporedbi s mjesečnim prihodima i rashodima." sqref="A1" xr:uid="{00000000-0002-0000-0000-000000000000}"/>
    <dataValidation allowBlank="1" showInputMessage="1" showErrorMessage="1" prompt="U ovoj se ćeliji nalazi naslov ovog radnog lista" sqref="B1:E1" xr:uid="{00000000-0002-0000-0000-000001000000}"/>
    <dataValidation allowBlank="1" showInputMessage="1" showErrorMessage="1" prompt="U ćeliji ispod automatski se izračunava postotak potrošenog prihoda." sqref="B2:C2" xr:uid="{00000000-0002-0000-0000-000002000000}"/>
    <dataValidation allowBlank="1" showInputMessage="1" showErrorMessage="1" prompt="Postotak potrošenog prihoda automatski se izračunava u ovoj ćeliji i traka podataka koja predstavlja postotak potrošenih prihoda automatski se ažurira u ćeliji u nastavku" sqref="B3" xr:uid="{00000000-0002-0000-0000-000003000000}"/>
    <dataValidation allowBlank="1" showInputMessage="1" showErrorMessage="1" prompt="Traka s podacima koja predstavlja postotak prihoda automatski se ažurira u ovoj ćeliji" sqref="B4:C4" xr:uid="{00000000-0002-0000-0000-000004000000}"/>
    <dataValidation allowBlank="1" showInputMessage="1" showErrorMessage="1" prompt="U ćeliji ispod automatski se izračunava mjesečni neto prihod" sqref="B5" xr:uid="{00000000-0002-0000-0000-000005000000}"/>
    <dataValidation allowBlank="1" showInputMessage="1" showErrorMessage="1" prompt="U ovoj ćeliji automatski se izračunava mjesečni neto prihod" sqref="B6" xr:uid="{00000000-0002-0000-0000-000006000000}"/>
    <dataValidation allowBlank="1" showInputMessage="1" showErrorMessage="1" prompt="U ćeliji ispod automatski se izračunava mjesečni neto trošak" sqref="B7" xr:uid="{00000000-0002-0000-0000-000007000000}"/>
    <dataValidation allowBlank="1" showInputMessage="1" showErrorMessage="1" prompt="U ovoj ćeliji automatski se izračunava mjesečni neto trošak" sqref="B8" xr:uid="{00000000-0002-0000-0000-000008000000}"/>
    <dataValidation allowBlank="1" showInputMessage="1" showErrorMessage="1" prompt="U ćeliji ispod automatski se izračunava saldo" sqref="B9" xr:uid="{00000000-0002-0000-0000-000009000000}"/>
    <dataValidation allowBlank="1" showInputMessage="1" showErrorMessage="1" prompt="U ovoj se ćeliji automatski računa saldo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NetoMjesečniPrihod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6.375" customWidth="1"/>
    <col min="3" max="3" width="15.625" customWidth="1"/>
    <col min="4" max="4" width="2.625" customWidth="1"/>
    <col min="5" max="5" width="48.7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Naslov_Radne_Knjige</f>
        <v>moj proračun za studij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7500</v>
      </c>
    </row>
    <row r="5" spans="2:5" ht="30" customHeight="1" x14ac:dyDescent="0.3">
      <c r="B5" t="s">
        <v>9</v>
      </c>
      <c r="C5" s="14">
        <v>2500</v>
      </c>
    </row>
    <row r="6" spans="2:5" ht="30" customHeight="1" x14ac:dyDescent="0.3">
      <c r="B6" t="s">
        <v>10</v>
      </c>
      <c r="C6" s="14">
        <v>2500</v>
      </c>
    </row>
    <row r="7" spans="2:5" ht="30" customHeight="1" x14ac:dyDescent="0.3">
      <c r="B7" t="s">
        <v>11</v>
      </c>
      <c r="C7" s="14">
        <v>1250</v>
      </c>
    </row>
    <row r="8" spans="2:5" ht="30" customHeight="1" x14ac:dyDescent="0.3">
      <c r="B8" s="8" t="s">
        <v>12</v>
      </c>
      <c r="C8" s="15">
        <f>SUBTOTAL(109,MjesečniPrihod[Iznos])</f>
        <v>13750</v>
      </c>
    </row>
  </sheetData>
  <mergeCells count="1">
    <mergeCell ref="B1:E1"/>
  </mergeCells>
  <dataValidations count="5">
    <dataValidation allowBlank="1" showInputMessage="1" showErrorMessage="1" prompt="U ovaj stupac pod ovim naslovom unesite iznos." sqref="C3" xr:uid="{00000000-0002-0000-0100-000000000000}"/>
    <dataValidation allowBlank="1" showInputMessage="1" showErrorMessage="1" prompt="U ovaj stupac pod ovim naslovom unesite stavku prihoda. Pomoću filtara u naslovu pronađite određene unose" sqref="B3" xr:uid="{00000000-0002-0000-0100-000001000000}"/>
    <dataValidation allowBlank="1" showInputMessage="1" showErrorMessage="1" prompt="Na ovaj radni list unesite mjesečni prihod" sqref="A1" xr:uid="{00000000-0002-0000-0100-000002000000}"/>
    <dataValidation allowBlank="1" showInputMessage="1" showErrorMessage="1" prompt="Naslov ovog radnog lista automatski se ažurira u ovoj ćeliji." sqref="B1:E1" xr:uid="{00000000-0002-0000-0100-000003000000}"/>
    <dataValidation allowBlank="1" showInputMessage="1" showErrorMessage="1" prompt="U tablicu u nastavku unesite detalje o mjesečnom prihodu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6.375" customWidth="1"/>
    <col min="3" max="3" width="15.625" customWidth="1"/>
    <col min="4" max="4" width="2.625" customWidth="1"/>
    <col min="5" max="5" width="71.7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Naslov_Radne_Knjige</f>
        <v>moj proračun za studij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100</v>
      </c>
    </row>
    <row r="5" spans="2:5" ht="30" customHeight="1" x14ac:dyDescent="0.3">
      <c r="B5" t="s">
        <v>16</v>
      </c>
      <c r="C5" s="14">
        <v>250</v>
      </c>
    </row>
    <row r="6" spans="2:5" ht="30" customHeight="1" x14ac:dyDescent="0.3">
      <c r="B6" t="s">
        <v>17</v>
      </c>
      <c r="C6" s="14">
        <v>375</v>
      </c>
    </row>
    <row r="7" spans="2:5" ht="30" customHeight="1" x14ac:dyDescent="0.3">
      <c r="B7" t="s">
        <v>18</v>
      </c>
      <c r="C7" s="14">
        <v>1250</v>
      </c>
    </row>
    <row r="8" spans="2:5" ht="30" customHeight="1" x14ac:dyDescent="0.3">
      <c r="B8" t="s">
        <v>19</v>
      </c>
      <c r="C8" s="14">
        <v>250</v>
      </c>
    </row>
    <row r="9" spans="2:5" ht="30" customHeight="1" x14ac:dyDescent="0.3">
      <c r="B9" t="s">
        <v>20</v>
      </c>
      <c r="C9" s="14">
        <v>2500</v>
      </c>
    </row>
    <row r="10" spans="2:5" ht="30" customHeight="1" x14ac:dyDescent="0.3">
      <c r="B10" t="s">
        <v>21</v>
      </c>
      <c r="C10" s="14">
        <v>1375</v>
      </c>
    </row>
    <row r="11" spans="2:5" ht="30" customHeight="1" x14ac:dyDescent="0.3">
      <c r="B11" t="s">
        <v>22</v>
      </c>
      <c r="C11" s="14">
        <v>625</v>
      </c>
    </row>
    <row r="12" spans="2:5" ht="30" customHeight="1" x14ac:dyDescent="0.3">
      <c r="B12" t="s">
        <v>23</v>
      </c>
      <c r="C12" s="14">
        <v>250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SUBTOTAL(109,MjesečniTroškovi[Iznos])</f>
        <v>6975</v>
      </c>
    </row>
  </sheetData>
  <mergeCells count="1">
    <mergeCell ref="B1:E1"/>
  </mergeCells>
  <dataValidations count="5">
    <dataValidation allowBlank="1" showInputMessage="1" showErrorMessage="1" prompt="U tablicu u nastavku unesite detalje o mjesečnom rashodu." sqref="B2" xr:uid="{00000000-0002-0000-0200-000000000000}"/>
    <dataValidation allowBlank="1" showInputMessage="1" showErrorMessage="1" prompt="Naslov ovog radnog lista automatski se ažurira u ovoj ćeliji." sqref="B1:E1" xr:uid="{00000000-0002-0000-0200-000001000000}"/>
    <dataValidation allowBlank="1" showInputMessage="1" showErrorMessage="1" prompt="Na ovaj radni list unesite mjesečne troškove" sqref="A1" xr:uid="{00000000-0002-0000-0200-000002000000}"/>
    <dataValidation allowBlank="1" showInputMessage="1" showErrorMessage="1" prompt="U ovaj stupac ispod naslova unesite stavku  troška Pomoću filtara u naslovu pronađite određene unose" sqref="B3" xr:uid="{00000000-0002-0000-0200-000003000000}"/>
    <dataValidation allowBlank="1" showInputMessage="1" showErrorMessage="1" prompt="U ovaj stupac pod ovim naslovom unesite iznos.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6.375" customWidth="1"/>
    <col min="3" max="4" width="15.625" customWidth="1"/>
    <col min="5" max="5" width="2.625" customWidth="1"/>
    <col min="6" max="6" width="34" customWidth="1"/>
  </cols>
  <sheetData>
    <row r="1" spans="1:6" ht="84.95" customHeight="1" x14ac:dyDescent="0.3">
      <c r="A1" s="2"/>
      <c r="B1" s="22" t="str">
        <f>Naslov_Radne_Knjige</f>
        <v>moj proračun za studij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7</v>
      </c>
      <c r="C3" s="7" t="s">
        <v>13</v>
      </c>
      <c r="D3" s="7" t="s">
        <v>34</v>
      </c>
    </row>
    <row r="4" spans="1:6" ht="30" customHeight="1" x14ac:dyDescent="0.3">
      <c r="A4" s="4"/>
      <c r="B4" t="s">
        <v>27</v>
      </c>
      <c r="C4" s="14">
        <v>3750</v>
      </c>
      <c r="D4" s="14">
        <f>IFERROR(TroškoviSemestra[[#This Row],[Iznos]]/4, "")</f>
        <v>937.5</v>
      </c>
    </row>
    <row r="5" spans="1:6" ht="30" customHeight="1" x14ac:dyDescent="0.3">
      <c r="A5" s="4"/>
      <c r="B5" t="s">
        <v>28</v>
      </c>
      <c r="C5" s="14">
        <v>1250</v>
      </c>
      <c r="D5" s="14">
        <f>IFERROR(TroškoviSemestra[[#This Row],[Iznos]]/4, "")</f>
        <v>312.5</v>
      </c>
    </row>
    <row r="6" spans="1:6" ht="30" customHeight="1" x14ac:dyDescent="0.3">
      <c r="A6" s="4"/>
      <c r="B6" t="s">
        <v>29</v>
      </c>
      <c r="C6" s="14">
        <v>2500</v>
      </c>
      <c r="D6" s="14">
        <f>IFERROR(TroškoviSemestra[[#This Row],[Iznos]]/4, "")</f>
        <v>625</v>
      </c>
    </row>
    <row r="7" spans="1:6" ht="30" customHeight="1" x14ac:dyDescent="0.3">
      <c r="A7" s="4"/>
      <c r="B7" t="s">
        <v>30</v>
      </c>
      <c r="C7" s="14">
        <v>0</v>
      </c>
      <c r="D7" s="14">
        <f>IFERROR(TroškoviSemestra[[#This Row],[Iznos]]/4, "")</f>
        <v>0</v>
      </c>
    </row>
    <row r="8" spans="1:6" ht="30" customHeight="1" x14ac:dyDescent="0.3">
      <c r="A8" s="5"/>
      <c r="B8" t="s">
        <v>31</v>
      </c>
      <c r="C8" s="14">
        <v>0</v>
      </c>
      <c r="D8" s="14">
        <f>IFERROR(TroškoviSemestra[[#This Row],[Iznos]]/4, "")</f>
        <v>0</v>
      </c>
    </row>
    <row r="9" spans="1:6" ht="30" customHeight="1" x14ac:dyDescent="0.3">
      <c r="A9" s="1"/>
      <c r="B9" t="s">
        <v>32</v>
      </c>
      <c r="C9" s="14">
        <v>0</v>
      </c>
      <c r="D9" s="14">
        <f>IFERROR(TroškoviSemestra[[#This Row],[Iznos]]/4, "")</f>
        <v>0</v>
      </c>
    </row>
    <row r="10" spans="1:6" ht="30" customHeight="1" x14ac:dyDescent="0.3">
      <c r="A10" s="1"/>
      <c r="B10" t="s">
        <v>12</v>
      </c>
      <c r="C10" s="17">
        <f>SUBTOTAL(109,TroškoviSemestra[Iznos])</f>
        <v>7500</v>
      </c>
      <c r="D10" s="17">
        <f>SUBTOTAL(109,TroškoviSemestra[Mjesečno])</f>
        <v>1875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Unesite pojedinosti o troškovima polugodišta u tablici u nastavku na temelju četveromjesečnog semestra" sqref="B2" xr:uid="{00000000-0002-0000-0300-000000000000}"/>
    <dataValidation allowBlank="1" showInputMessage="1" showErrorMessage="1" prompt="Naslov ovog radnog lista automatski se ažurira u ovoj ćeliji." sqref="B1:F1" xr:uid="{00000000-0002-0000-0300-000001000000}"/>
    <dataValidation allowBlank="1" showInputMessage="1" showErrorMessage="1" prompt="Na ovaj radni list unesite semestralne troškove" sqref="A1" xr:uid="{00000000-0002-0000-0300-000002000000}"/>
    <dataValidation allowBlank="1" showInputMessage="1" showErrorMessage="1" prompt="U ovaj stupac ispod naslova unesite stavku  troška Pomoću filtara u naslovu pronađite određene unose" sqref="B3" xr:uid="{00000000-0002-0000-0300-000003000000}"/>
    <dataValidation allowBlank="1" showInputMessage="1" showErrorMessage="1" prompt="U ovaj stupac pod ovim naslovom unesite iznos." sqref="C3" xr:uid="{00000000-0002-0000-0300-000004000000}"/>
    <dataValidation allowBlank="1" showInputMessage="1" showErrorMessage="1" prompt="U ovom stupcu pod ovim naslovom automatski se izračunava iznos po mjesecu.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18</vt:i4>
      </vt:variant>
    </vt:vector>
  </HeadingPairs>
  <TitlesOfParts>
    <vt:vector size="22" baseType="lpstr">
      <vt:lpstr>Sažetak proračuna</vt:lpstr>
      <vt:lpstr>Mjesečni prihod</vt:lpstr>
      <vt:lpstr>Mjesečni troškovi</vt:lpstr>
      <vt:lpstr>Troškovi semestra</vt:lpstr>
      <vt:lpstr>'Mjesečni prihod'!Ispis_naslova</vt:lpstr>
      <vt:lpstr>'Mjesečni troškovi'!Ispis_naslova</vt:lpstr>
      <vt:lpstr>'Troškovi semestra'!Ispis_naslova</vt:lpstr>
      <vt:lpstr>Naslov_Radne_Knjige</vt:lpstr>
      <vt:lpstr>'Mjesečni prihod'!Naslov2</vt:lpstr>
      <vt:lpstr>Naslov3</vt:lpstr>
      <vt:lpstr>Naslov4</vt:lpstr>
      <vt:lpstr>NetoMjesečniPrihod</vt:lpstr>
      <vt:lpstr>NetoMjesečniTroškovi</vt:lpstr>
      <vt:lpstr>PotrošenPostotakPrihoda</vt:lpstr>
      <vt:lpstr>RegijaNaslovaStupca1..B3</vt:lpstr>
      <vt:lpstr>RegijaNaslovaStupca2..B6</vt:lpstr>
      <vt:lpstr>RegijaNaslovaStupca3..B8</vt:lpstr>
      <vt:lpstr>RegijaNaslovaStupca4..B10</vt:lpstr>
      <vt:lpstr>Saldo</vt:lpstr>
      <vt:lpstr>Ukupno_MjesečniPrihod</vt:lpstr>
      <vt:lpstr>Ukupno_MjesečniTroškovi</vt:lpstr>
      <vt:lpstr>Ukupno_TroškoviSemestra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2017-10-28T03:23:20Z</dcterms:created>
  <dcterms:modified xsi:type="dcterms:W3CDTF">2018-05-31T12:22:14Z</dcterms:modified>
</cp:coreProperties>
</file>