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11" documentId="13_ncr:1_{15026096-367F-4897-9283-5E1F31E7B430}" xr6:coauthVersionLast="43" xr6:coauthVersionMax="43" xr10:uidLastSave="{75E49716-6BDF-41F8-8D9A-CA5A559D7A14}"/>
  <bookViews>
    <workbookView xWindow="-120" yWindow="-120" windowWidth="28860" windowHeight="14415" xr2:uid="{00000000-000D-0000-FFFF-FFFF00000000}"/>
  </bookViews>
  <sheets>
    <sheet name="Planer studentskog kredita" sheetId="1" r:id="rId1"/>
    <sheet name="Kolegij" sheetId="5" r:id="rId2"/>
    <sheet name="Podaci sažetka semestra" sheetId="4" r:id="rId3"/>
  </sheets>
  <definedNames>
    <definedName name="_xlnm.Print_Titles" localSheetId="1">Kolegij!$1:$2</definedName>
    <definedName name="PotrebniBodovi">UvjetiDiplomiranja[[#Totals],[UKUPNO]]</definedName>
    <definedName name="PreostaliBodovi">UvjetiDiplomiranja[[#Totals],[POTREBNO]]</definedName>
    <definedName name="PretraživanjeUvjeta">UvjetiDiplomiranja[UVJETI KREDITA]</definedName>
    <definedName name="PrikupljeniBodovi">UvjetiDiplomiranja[[#Totals],[PRIKUPLJENO]]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D12" i="1" l="1"/>
  <c r="D11" i="1"/>
  <c r="F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<sst xmlns="http://schemas.openxmlformats.org/spreadsheetml/2006/main" count="164" uniqueCount="86">
  <si>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Planer studentskog kredita</t>
  </si>
  <si>
    <t>SAŽETAK SEMESTRA</t>
  </si>
  <si>
    <t>U ovoj se ćeliji nalazi trakasti grafikon koji prikazuje ukupan iznos kredita i nastavne predmete za svaki semestar. Ovaj se zaokretni grafikon automatski ažurira na temelju PivotTable tablice na radnom listu Podaci o sažetku semestra.</t>
  </si>
  <si>
    <t>Da biste ažurirali gornji zaokretni grafikon, odaberite grafikon.  
Da bi se pojavio izbornik prečaca, jedanput kliknite desnom tipkom miša.
Odaberite Osvježi ili Osvježi sve da biste ažurirali grafikon.</t>
  </si>
  <si>
    <t>Diplomirani 
povjesničar glazbe</t>
  </si>
  <si>
    <t>UVJETI KREDITA</t>
  </si>
  <si>
    <t>Primarni studij</t>
  </si>
  <si>
    <t>Sekundarni studij</t>
  </si>
  <si>
    <t>Izborni kolegij</t>
  </si>
  <si>
    <t>Opći studij</t>
  </si>
  <si>
    <t>UKUPNI IZNOSI</t>
  </si>
  <si>
    <t>UKUPNI NAPREDAK:</t>
  </si>
  <si>
    <t>UKUPNO</t>
  </si>
  <si>
    <t>ND</t>
  </si>
  <si>
    <t>PRIKUPLJENO</t>
  </si>
  <si>
    <t>POTREBNO</t>
  </si>
  <si>
    <t>Fakultetski kolegiji</t>
  </si>
  <si>
    <t>NAZIV KOLEGIJA</t>
  </si>
  <si>
    <t>Antropologija</t>
  </si>
  <si>
    <t>Primijenjena glazba</t>
  </si>
  <si>
    <t>Povijest umjetnosti</t>
  </si>
  <si>
    <t xml:space="preserve">Povijest umjetnosti </t>
  </si>
  <si>
    <t>Glazbeni sluh I</t>
  </si>
  <si>
    <t>Glazbeni sluh II</t>
  </si>
  <si>
    <t>Glazbeni sluh III</t>
  </si>
  <si>
    <t>Glazbeni sluh IV</t>
  </si>
  <si>
    <t>Dirigiranje I</t>
  </si>
  <si>
    <t>Pisanje na engleskom</t>
  </si>
  <si>
    <t>Forma i analiza</t>
  </si>
  <si>
    <t>Uvod u antropologiju</t>
  </si>
  <si>
    <t>Osnove matematike</t>
  </si>
  <si>
    <t>Povijest glazbe u zapadnoj civilizaciji I</t>
  </si>
  <si>
    <t>Povijest glazbe u zapadnoj civilizaciji II</t>
  </si>
  <si>
    <t>Teorija glazbe I</t>
  </si>
  <si>
    <t>Teorija glazbe II</t>
  </si>
  <si>
    <t>Teorija glazbe III</t>
  </si>
  <si>
    <t>Teorija glazbe IV</t>
  </si>
  <si>
    <t>Satovi klavira</t>
  </si>
  <si>
    <t>Osnove društvenih znanosti</t>
  </si>
  <si>
    <t>Osnove društvenih studija</t>
  </si>
  <si>
    <t>Svijet džeza</t>
  </si>
  <si>
    <t>Svijet glazbe I</t>
  </si>
  <si>
    <t>Svijet glazbe II</t>
  </si>
  <si>
    <t>Svijet glazbe III</t>
  </si>
  <si>
    <t>BROJ KOLEGIJA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</si>
  <si>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</si>
  <si>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</si>
  <si>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</si>
  <si>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</si>
  <si>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</si>
  <si>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</si>
  <si>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</si>
  <si>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</si>
  <si>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</si>
  <si>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</si>
  <si>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</si>
  <si>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</si>
  <si>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</si>
  <si>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</si>
  <si>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</si>
  <si>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</si>
  <si>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</si>
  <si>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</si>
  <si>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</si>
  <si>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</si>
  <si>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</si>
  <si>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</si>
  <si>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</si>
  <si>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</si>
  <si>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</si>
  <si>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</si>
  <si>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UVJET ZA DIPLOMIRANJE</t>
  </si>
  <si>
    <t>BODOVI</t>
  </si>
  <si>
    <t>DOVRŠENO?</t>
  </si>
  <si>
    <t>Da</t>
  </si>
  <si>
    <t>Ne</t>
  </si>
  <si>
    <t>SEMESTAR</t>
  </si>
  <si>
    <t>1. semestar</t>
  </si>
  <si>
    <t>3. semestar</t>
  </si>
  <si>
    <t>2. semestar</t>
  </si>
  <si>
    <t>4. semestar</t>
  </si>
  <si>
    <t>5. semestar</t>
  </si>
  <si>
    <t xml:space="preserve">BODOVI  </t>
  </si>
  <si>
    <t>Ova PivotTable tablica služi kao izvor podataka za zaokretni grafikon Sažetak semestra na listu Planer studentskog kredita.</t>
  </si>
  <si>
    <t xml:space="preserve">NASTAVNI PREDMETI </t>
  </si>
  <si>
    <t>Podaci sažetka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</si>
</sst>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9" builtinId="10" customBuiltin="1"/>
    <cellStyle name="Dobro" xfId="12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1" builtinId="15" customBuiltin="1"/>
    <cellStyle name="Naslov 1" xfId="3" builtinId="16" customBuiltin="1"/>
    <cellStyle name="Naslov 2" xfId="10" builtinId="17" customBuiltin="1"/>
    <cellStyle name="Naslov 3" xfId="11" builtinId="18" customBuiltin="1"/>
    <cellStyle name="Naslov 4" xfId="2" builtinId="19" customBuiltin="1"/>
    <cellStyle name="Neutralno" xfId="14" builtinId="28" customBuiltin="1"/>
    <cellStyle name="Normalno" xfId="0" builtinId="0" customBuiltin="1"/>
    <cellStyle name="Postotak" xfId="8" builtinId="5" customBuiltin="1"/>
    <cellStyle name="Povezana ćelija" xfId="18" builtinId="24" customBuiltin="1"/>
    <cellStyle name="Provjera ćelije" xfId="19" builtinId="23" customBuiltin="1"/>
    <cellStyle name="Tekst objašnjenja" xfId="21" builtinId="53" customBuiltin="1"/>
    <cellStyle name="Tekst upozorenja" xfId="20" builtinId="11" customBuiltin="1"/>
    <cellStyle name="Ukupni zbroj" xfId="22" builtinId="25" customBuiltin="1"/>
    <cellStyle name="Unos" xfId="15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37"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Popis kolegija" defaultPivotStyle="Semester Summary">
    <tableStyle name="Popis kolegija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ažetak uvjeta kolegija" pivot="0" count="3" xr9:uid="{00000000-0011-0000-FFFF-FFFF01000000}">
      <tableStyleElement type="wholeTable" dxfId="33"/>
      <tableStyleElement type="headerRow" dxfId="32"/>
      <tableStyleElement type="totalRow" dxfId="31"/>
    </tableStyle>
    <tableStyle name="Semester Summary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[Office_35054740_TF00000034.xlsx]Podaci sažetka semestra!SažetakSemstraZaokretnaTablica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'Podaci sažetka semestra'!$B$4</c:f>
              <c:strCache>
                <c:ptCount val="1"/>
                <c:pt idx="0">
                  <c:v>BODOVI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'Podaci sažetka semestra'!$A$5:$A$10</c:f>
              <c:strCache>
                <c:ptCount val="5"/>
                <c:pt idx="0">
                  <c:v>1. semestar</c:v>
                </c:pt>
                <c:pt idx="1">
                  <c:v>2. semestar</c:v>
                </c:pt>
                <c:pt idx="2">
                  <c:v>3. semestar</c:v>
                </c:pt>
                <c:pt idx="3">
                  <c:v>4. semestar</c:v>
                </c:pt>
                <c:pt idx="4">
                  <c:v>5. semestar</c:v>
                </c:pt>
              </c:strCache>
            </c:strRef>
          </c:cat>
          <c:val>
            <c:numRef>
              <c:f>'Podaci sažetka semestra'!$B$5:$B$10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'Podaci sažetka semestra'!$C$4</c:f>
              <c:strCache>
                <c:ptCount val="1"/>
                <c:pt idx="0">
                  <c:v>NASTAVNI PREDMETI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'Podaci sažetka semestra'!$A$5:$A$10</c:f>
              <c:strCache>
                <c:ptCount val="5"/>
                <c:pt idx="0">
                  <c:v>1. semestar</c:v>
                </c:pt>
                <c:pt idx="1">
                  <c:v>2. semestar</c:v>
                </c:pt>
                <c:pt idx="2">
                  <c:v>3. semestar</c:v>
                </c:pt>
                <c:pt idx="3">
                  <c:v>4. semestar</c:v>
                </c:pt>
                <c:pt idx="4">
                  <c:v>5. semestar</c:v>
                </c:pt>
              </c:strCache>
            </c:strRef>
          </c:cat>
          <c:val>
            <c:numRef>
              <c:f>'Podaci sažetka semestra'!$C$5:$C$10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0026219941900956"/>
          <c:y val="0.22643199011888224"/>
          <c:w val="0.19973780058099044"/>
          <c:h val="0.351495498546552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ažetakSemestra" descr="U ovoj se ćeliji nalazi trakasti grafikon koji prikazuje ukupan broj bodova i predmete za svaki semes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13.67882685185" createdVersion="6" refreshedVersion="6" minRefreshableVersion="3" recordCount="27" xr:uid="{00000000-000A-0000-FFFF-FFFF0D000000}">
  <cacheSource type="worksheet">
    <worksheetSource name="Kolegiji"/>
  </cacheSource>
  <cacheFields count="6">
    <cacheField name="NAZIV KOLEGIJA" numFmtId="0">
      <sharedItems/>
    </cacheField>
    <cacheField name="BROJ KOLEGIJA" numFmtId="0">
      <sharedItems/>
    </cacheField>
    <cacheField name="UVJET ZA DIPLOMIRANJE" numFmtId="0">
      <sharedItems/>
    </cacheField>
    <cacheField name="BODOVI" numFmtId="0">
      <sharedItems containsSemiMixedTypes="0" containsString="0" containsNumber="1" containsInteger="1" minValue="2" maxValue="4"/>
    </cacheField>
    <cacheField name="DOVRŠENO?" numFmtId="0">
      <sharedItems containsBlank="1"/>
    </cacheField>
    <cacheField name="SEMESTAR" numFmtId="0">
      <sharedItems count="5">
        <s v="1. semestar"/>
        <s v="3. semestar"/>
        <s v="2. semestar"/>
        <s v="4. semestar"/>
        <s v="5. semest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hropology"/>
    <s v="GEN 108"/>
    <s v="General Study"/>
    <n v="4"/>
    <s v="Yes"/>
    <x v="0"/>
  </r>
  <r>
    <s v="Applied Music"/>
    <s v="MUS 215"/>
    <s v="Academic Major"/>
    <n v="3"/>
    <m/>
    <x v="1"/>
  </r>
  <r>
    <s v="Art History"/>
    <s v="ART 101"/>
    <s v="General Study"/>
    <n v="2"/>
    <s v="Yes"/>
    <x v="0"/>
  </r>
  <r>
    <s v="Art History "/>
    <s v="ART 201"/>
    <s v="General Study"/>
    <n v="2"/>
    <s v="Yes"/>
    <x v="2"/>
  </r>
  <r>
    <s v="Aural Skills I"/>
    <s v="MUS 113"/>
    <s v="Academic Major"/>
    <n v="2"/>
    <s v="Yes"/>
    <x v="0"/>
  </r>
  <r>
    <s v="Aural Skills II"/>
    <s v="MUS 213"/>
    <s v="Academic Major"/>
    <n v="2"/>
    <s v="Yes"/>
    <x v="2"/>
  </r>
  <r>
    <s v="Aural Skills III"/>
    <s v="MUS 313"/>
    <s v="Academic Major"/>
    <n v="2"/>
    <m/>
    <x v="1"/>
  </r>
  <r>
    <s v="Aural Skills IV"/>
    <s v="MUS 413"/>
    <s v="Academic Major"/>
    <n v="2"/>
    <m/>
    <x v="3"/>
  </r>
  <r>
    <s v="Conducting I"/>
    <s v="MUS 114"/>
    <s v="Academic Major"/>
    <n v="2"/>
    <s v="Yes"/>
    <x v="0"/>
  </r>
  <r>
    <s v="English Writing"/>
    <s v="ENG 101"/>
    <s v="General Study"/>
    <n v="3"/>
    <s v="Yes"/>
    <x v="0"/>
  </r>
  <r>
    <s v="English Writing"/>
    <s v="ENG 201"/>
    <s v="General Study"/>
    <n v="3"/>
    <s v="Yes"/>
    <x v="2"/>
  </r>
  <r>
    <s v="Form and Analysis"/>
    <s v="MUS 214"/>
    <s v="Academic Major"/>
    <n v="2"/>
    <s v="Yes"/>
    <x v="2"/>
  </r>
  <r>
    <s v="Intro to Anthropology"/>
    <s v="GEN 208"/>
    <s v="General Study"/>
    <n v="3"/>
    <s v="Yes"/>
    <x v="2"/>
  </r>
  <r>
    <s v="Mathematics 101"/>
    <s v="MAT 101"/>
    <s v="General Study"/>
    <n v="3"/>
    <s v="Yes"/>
    <x v="0"/>
  </r>
  <r>
    <s v="Music History in Western Civilization I"/>
    <s v="MUS 101"/>
    <s v="Academic Major"/>
    <n v="2"/>
    <s v="Yes"/>
    <x v="0"/>
  </r>
  <r>
    <s v="Music History in Western Civilization II"/>
    <s v="MUS 201"/>
    <s v="Academic Major"/>
    <n v="2"/>
    <s v="Yes"/>
    <x v="0"/>
  </r>
  <r>
    <s v="Music Theory I"/>
    <s v="MUS 110"/>
    <s v="Academic Major"/>
    <n v="2"/>
    <s v="Yes"/>
    <x v="2"/>
  </r>
  <r>
    <s v="Music Theory II"/>
    <s v="MUS 210"/>
    <s v="Academic Major"/>
    <n v="2"/>
    <s v="Yes"/>
    <x v="1"/>
  </r>
  <r>
    <s v="Music Theory III"/>
    <s v="MUS 310"/>
    <s v="Academic Major"/>
    <n v="2"/>
    <m/>
    <x v="3"/>
  </r>
  <r>
    <s v="Music Theory IV"/>
    <s v="MUS 410"/>
    <s v="Academic Major"/>
    <n v="2"/>
    <m/>
    <x v="4"/>
  </r>
  <r>
    <s v="Piano Class"/>
    <s v="MUS 109"/>
    <s v="Academic Major"/>
    <n v="2"/>
    <s v="Yes"/>
    <x v="0"/>
  </r>
  <r>
    <s v="Social Sciences 101"/>
    <s v="SOC 101"/>
    <s v="General Study"/>
    <n v="3"/>
    <s v="Yes"/>
    <x v="0"/>
  </r>
  <r>
    <s v="Social Studies 101"/>
    <s v="SOC 201"/>
    <s v="General Study"/>
    <n v="3"/>
    <s v="Yes"/>
    <x v="0"/>
  </r>
  <r>
    <s v="World of Jazz"/>
    <s v="MUS 105"/>
    <s v="Elective Course"/>
    <n v="4"/>
    <s v="Yes"/>
    <x v="2"/>
  </r>
  <r>
    <s v="World of Music I"/>
    <s v="MUS 112"/>
    <s v="Academic Major"/>
    <n v="2"/>
    <s v="Yes"/>
    <x v="0"/>
  </r>
  <r>
    <s v="World of Music II"/>
    <s v="MUS 212"/>
    <s v="Academic Major"/>
    <n v="2"/>
    <s v="Yes"/>
    <x v="2"/>
  </r>
  <r>
    <s v="World of Music III"/>
    <s v="MUS 213"/>
    <s v="Academic Major"/>
    <n v="2"/>
    <s v="N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ažetakSemstraZaokretnaTablica" cacheId="0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BODOVI" fld="3" baseField="5" baseItem="2"/>
    <dataField name="NASTAVNI PREDMETI" fld="0" subtotal="count" baseField="2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va Zaokretna tablica izračunava ukupan broj bodova i predmeta po semestr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vjetiDiplomiranja" displayName="UvjetiDiplomiranja" ref="C4:F9" totalsRowCount="1" headerRowDxfId="27" dataDxfId="25" totalsRowDxfId="24" headerRowBorderDxfId="26">
  <tableColumns count="4">
    <tableColumn id="1" xr3:uid="{00000000-0010-0000-0000-000001000000}" name="UVJETI KREDITA" totalsRowLabel="UKUPNI IZNOSI" dataDxfId="23" totalsRowDxfId="22"/>
    <tableColumn id="2" xr3:uid="{00000000-0010-0000-0000-000002000000}" name="UKUPNO" totalsRowFunction="sum" dataDxfId="21" totalsRowDxfId="20"/>
    <tableColumn id="3" xr3:uid="{00000000-0010-0000-0000-000003000000}" name="PRIKUPLJENO" totalsRowFunction="sum" dataDxfId="19" totalsRowDxfId="18">
      <calculatedColumnFormula>IFERROR(SUMIFS(Kolegiji[BODOVI],Kolegiji[UVJET ZA DIPLOMIRANJE],UvjetiDiplomiranja[[#This Row],[UVJETI KREDITA]],Kolegiji[DOVRŠENO?],"=Da"),"")</calculatedColumnFormula>
    </tableColumn>
    <tableColumn id="4" xr3:uid="{00000000-0010-0000-0000-000004000000}" name="POTREBNO" totalsRowFunction="sum" dataDxfId="17" totalsRowDxfId="16">
      <calculatedColumnFormula>IFERROR(UvjetiDiplomiranja[[#This Row],[UKUPNO]]-UvjetiDiplomiranja[[#This Row],[PRIKUPLJENO]],"")</calculatedColumnFormula>
    </tableColumn>
  </tableColumns>
  <tableStyleInfo name="Sažetak uvjeta kolegija" showFirstColumn="0" showLastColumn="0" showRowStripes="0" showColumnStripes="1"/>
  <extLst>
    <ext xmlns:x14="http://schemas.microsoft.com/office/spreadsheetml/2009/9/main" uri="{504A1905-F514-4f6f-8877-14C23A59335A}">
      <x14:table altTextSummary="Popis uvjeta kolegija, kao što su glavni predmet, zajedno s ukupnim bodovima, prikupljenim i potrebnim bodovim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olegiji" displayName="Kolegiji" ref="A2:F29" header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NAZIV KOLEGIJA" totalsRowLabel="Zbroj" dataDxfId="14" totalsRowDxfId="13"/>
    <tableColumn id="2" xr3:uid="{00000000-0010-0000-0100-000002000000}" name="BROJ KOLEGIJA" dataDxfId="12" totalsRowDxfId="11"/>
    <tableColumn id="3" xr3:uid="{00000000-0010-0000-0100-000003000000}" name="UVJET ZA DIPLOMIRANJE" dataDxfId="10" totalsRowDxfId="9"/>
    <tableColumn id="4" xr3:uid="{00000000-0010-0000-0100-000004000000}" name="BODOVI" dataDxfId="8" totalsRowDxfId="7"/>
    <tableColumn id="6" xr3:uid="{00000000-0010-0000-0100-000006000000}" name="DOVRŠENO?" dataDxfId="6" totalsRowDxfId="5"/>
    <tableColumn id="5" xr3:uid="{00000000-0010-0000-0100-000005000000}" name="SEMESTAR" totalsRowFunction="count" dataDxfId="4" totalsRowDxfId="3"/>
  </tableColumns>
  <tableStyleInfo name="Popis kolegij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naziv kolegija, broj, bodove i broj semestra. Odaberite Da ili Ne za dovršen i Uvjete diplomiranja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IFERROR(SUMIFS(Kolegiji[BODOVI],Kolegiji[UVJET ZA DIPLOMIRANJE],UvjetiDiplomiranja[[#This Row],[UVJETI KREDITA]],Kolegiji[DOVRŠENO?],"=Da"),"")</f>
        <v>22</v>
      </c>
      <c r="F5" s="15">
        <f>IFERROR(UvjetiDiplomiranja[[#This Row],[UKUPNO]]-UvjetiDiplomiranja[[#This Row],[PRIKUPLJENO]],"")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IFERROR(SUMIFS(Kolegiji[BODOVI],Kolegiji[UVJET ZA DIPLOMIRANJE],UvjetiDiplomiranja[[#This Row],[UVJETI KREDITA]],Kolegiji[DOVRŠENO?],"=Da"),"")</f>
        <v>0</v>
      </c>
      <c r="F6" s="15" t="str">
        <f>IFERROR(UvjetiDiplomiranja[[#This Row],[UKUPNO]]-UvjetiDiplomiranja[[#This Row],[PRIKUPLJENO]],"")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IFERROR(SUMIFS(Kolegiji[BODOVI],Kolegiji[UVJET ZA DIPLOMIRANJE],UvjetiDiplomiranja[[#This Row],[UVJETI KREDITA]],Kolegiji[DOVRŠENO?],"=Da"),"")</f>
        <v>4</v>
      </c>
      <c r="F7" s="15">
        <f>IFERROR(UvjetiDiplomiranja[[#This Row],[UKUPNO]]-UvjetiDiplomiranja[[#This Row],[PRIKUPLJENO]],"")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IFERROR(SUMIFS(Kolegiji[BODOVI],Kolegiji[UVJET ZA DIPLOMIRANJE],UvjetiDiplomiranja[[#This Row],[UVJETI KREDITA]],Kolegiji[DOVRŠENO?],"=Da"),"")</f>
        <v>26</v>
      </c>
      <c r="F8" s="15">
        <f>IFERROR(UvjetiDiplomiranja[[#This Row],[UKUPNO]]-UvjetiDiplomiranja[[#This Row],[PRIKUPLJENO]],"")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SUBTOTAL(109,UvjetiDiplomiranja[UKUPNO])</f>
        <v>124</v>
      </c>
      <c r="E9" s="14">
        <f>SUBTOTAL(109,UvjetiDiplomiranja[PRIKUPLJENO])</f>
        <v>52</v>
      </c>
      <c r="F9" s="14">
        <f>SUBTOTAL(109,UvjetiDiplomiranja[POTREBNO])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PrikupljeniBodovi</f>
        <v>52</v>
      </c>
      <c r="E11" s="25"/>
      <c r="F11" s="10" t="str">
        <f>TEXT(UvjetiDiplomiranja[[#Totals],[PRIKUPLJENO]]/UvjetiDiplomiranja[[#Totals],[UKUPNO]],"##%")&amp;" GOTOVO JE!"</f>
        <v>42% GOTOVO JE!</v>
      </c>
    </row>
    <row r="12" spans="1:6" ht="39" customHeight="1" x14ac:dyDescent="0.3">
      <c r="A12" s="26"/>
      <c r="B12" s="26"/>
      <c r="C12" s="7"/>
      <c r="D12" s="23" t="str">
        <f>IF(PrikupljeniBodovi&gt;=(PotrebniBodovi)," Čestitamo!",IF(PrikupljeniBodovi&gt;=(PotrebniBodovi*0.75)," Još samo malo!",IF(PrikupljeniBodovi&gt;=(PotrebniBodovi*0.5)," Postigli ste više od polovine cilja!",IF(PrikupljeniBodovi&gt;=(PotrebniBodovi*0.25)," Samo tako nastavite!",""))))</f>
        <v xml:space="preserve"> Samo tako nastavite!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PotrebniBodovi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Unesite naziv kolegija u ovu ćeliju, a detalje u tablici ispod" sqref="C2" xr:uid="{00000000-0002-0000-0000-000000000000}"/>
    <dataValidation allowBlank="1" showInputMessage="1" showErrorMessage="1" prompt="U ovaj stupac pod ovim zaglavljem unesite uvjete kolegija" sqref="C4" xr:uid="{00000000-0002-0000-0000-000001000000}"/>
    <dataValidation allowBlank="1" showInputMessage="1" showErrorMessage="1" prompt="U ovaj stupac pod ovim zaglavljem unesite ukupan broj bodova" sqref="D4" xr:uid="{00000000-0002-0000-0000-000002000000}"/>
    <dataValidation allowBlank="1" showInputMessage="1" showErrorMessage="1" prompt="U ovom se stupcu pod ovim zaglavljem automatski izračunava broj prikupljenih bodova. Traka podataka automatski se ažurira" sqref="E4" xr:uid="{00000000-0002-0000-0000-000003000000}"/>
    <dataValidation allowBlank="1" showInputMessage="1" showErrorMessage="1" prompt="Potrebni bodovi automatski se izračunavaju u ovom stupcu pod ovim zaglavljem. Kvačica se pojavljuje kada je vrijednost nula. Ukupna traka napretka nalazi se u ćelijama ispod tablice" sqref="F4" xr:uid="{00000000-0002-0000-0000-000004000000}"/>
    <dataValidation allowBlank="1" showInputMessage="1" showErrorMessage="1" prompt="Ukupna traka napretka nalazi se u ovoj ćeliji. Postotak završetka kolegija automatski se ažurira u ćeliji desno i poruci u ćeliji ispod" sqref="D11:E11" xr:uid="{00000000-0002-0000-0000-000005000000}"/>
    <dataValidation allowBlank="1" showInputMessage="1" showErrorMessage="1" prompt="Ukupna traka napretka nalazi se u ćeliji desno" sqref="C11" xr:uid="{00000000-0002-0000-0000-000006000000}"/>
    <dataValidation allowBlank="1" showInputMessage="1" showErrorMessage="1" prompt="Postotak završetka kolegija automatski se ažurira u ovoj ćeliji" sqref="F11" xr:uid="{00000000-0002-0000-0000-000007000000}"/>
    <dataValidation allowBlank="1" showInputMessage="1" showErrorMessage="1" prompt="Poruka se automatski ažurira u ovoj ćeliji" sqref="D12:E12" xr:uid="{00000000-0002-0000-0000-000008000000}"/>
    <dataValidation allowBlank="1" showInputMessage="1" showErrorMessage="1" prompt="U ovoj radnoj knjizi stvorite plan za kreditiranje studenata. Naslov ovog radnog lista nalazi se u ovoj ćeliji i grafikonu u ćeliji A5. Unesite naziv tečaja u ćeliju C2 i detalje u tablici Uvjeti za diplomiranje" sqref="A1:B3" xr:uid="{00000000-0002-0000-0000-000009000000}"/>
    <dataValidation allowBlank="1" showInputMessage="1" showErrorMessage="1" prompt="Grafikon sažetka semestra nalazi se u ćeliji ispod, a savjet u ćeliji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PotrebniBodovi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Na popisu odaberite Da ili Ne. Odaberite ODUSTANI, pritisnite ALT + STRELICA DOLJE da bi se prikazale mogućnosti, a potom STRELICA DOLJE i ENTER da biste odabrali neku od njih" sqref="E3:E29" xr:uid="{00000000-0002-0000-0100-000000000000}">
      <formula1>"Da,Ne"</formula1>
    </dataValidation>
    <dataValidation type="list" errorStyle="warning" allowBlank="1" showInputMessage="1" showErrorMessage="1" error="Na popisu odaberite Uvjete za diplomiranje. Odaberite ODUSTANI, pritisnite ALT + STRELICA DOLJE da bi se prikazale mogućnosti, a potom STRELICA DOLJE i ENTER da biste odabrali neku od njih" sqref="C3:C29" xr:uid="{00000000-0002-0000-0100-000001000000}">
      <formula1>RequirementLookup</formula1>
    </dataValidation>
    <dataValidation allowBlank="1" showInputMessage="1" showErrorMessage="1" prompt="Na ovom radnom listu izradite popis kolegija. U ovoj je ćeliji naslov radnog lista. Unesite pojedinosti u tablici ispod" sqref="A1" xr:uid="{00000000-0002-0000-0100-000002000000}"/>
    <dataValidation allowBlank="1" showInputMessage="1" showErrorMessage="1" prompt="U ovaj stupac pod ovim zaglavljem unesite naslov kolegija. Određene stavke potražite pomoću filtara zaglavlja" sqref="A2" xr:uid="{00000000-0002-0000-0100-000003000000}"/>
    <dataValidation allowBlank="1" showInputMessage="1" showErrorMessage="1" prompt="U ovaj stupac ispod ovog zaglavlja unesite broj kolegija" sqref="B2" xr:uid="{00000000-0002-0000-0100-000004000000}"/>
    <dataValidation allowBlank="1" showInputMessage="1" showErrorMessage="1" prompt="U ovom stupcu pod ovim zaglavljem odaberite uvjete diplomiranja. Pritisnite ALT + STRELICA DOLJE da biste prikazali mogućnosti, a potom STRELICU DOLJE i ENTER da biste odabrali neku od njih" sqref="C2" xr:uid="{00000000-0002-0000-0100-000005000000}"/>
    <dataValidation allowBlank="1" showInputMessage="1" showErrorMessage="1" prompt="U ovaj stupac pod ovim zaglavljem unesite broj bodova" sqref="D2" xr:uid="{00000000-0002-0000-0100-000006000000}"/>
    <dataValidation allowBlank="1" showInputMessage="1" showErrorMessage="1" prompt="U ovom stupcu pod ovim zaglavljem odaberite Da ili Ne za dovršene kolegije. Pritisnite ALT + STRELICA DOLJE da bi se prikazale mogućnosti, a potom STRELICA DOLJE i ENTER da biste odabrali neku od njih." sqref="E2" xr:uid="{00000000-0002-0000-0100-000007000000}"/>
    <dataValidation allowBlank="1" showInputMessage="1" showErrorMessage="1" prompt="U ovom stupcu pod ovim zaglavljem unesite broj semestra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3.875" customWidth="1"/>
  </cols>
  <sheetData>
    <row r="1" spans="1:3" ht="6.75" customHeight="1" x14ac:dyDescent="0.3">
      <c r="A1" s="34" t="s">
        <v>85</v>
      </c>
      <c r="B1" s="34"/>
      <c r="C1" s="1"/>
    </row>
    <row r="2" spans="1:3" ht="51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82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12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Naslov ovog radnog lista nalazi se u ovoj ćeliji. Tablica u nastavku automatski se ažurira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Planer studentskog kredita</vt:lpstr>
      <vt:lpstr>Kolegij</vt:lpstr>
      <vt:lpstr>Podaci sažetka semestra</vt:lpstr>
      <vt:lpstr>Kolegij!Ispis_naslova</vt:lpstr>
      <vt:lpstr>PotrebniBodovi</vt:lpstr>
      <vt:lpstr>PreostaliBodovi</vt:lpstr>
      <vt:lpstr>PretraživanjeUvjeta</vt:lpstr>
      <vt:lpstr>PrikupljeniBodovi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2019-06-27T04:50:20Z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