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~Template\2018_016_WordTech_Accessible_Templates_WAC_B5\04_PreDTP_Done\hr-HR\"/>
    </mc:Choice>
  </mc:AlternateContent>
  <bookViews>
    <workbookView xWindow="0" yWindow="0" windowWidth="28800" windowHeight="11715"/>
  </bookViews>
  <sheets>
    <sheet name="Faktura za uslugu" sheetId="1" r:id="rId1"/>
    <sheet name="Kupci" sheetId="3" r:id="rId2"/>
  </sheets>
  <definedNames>
    <definedName name="_xlnm.Print_Titles" localSheetId="0">'Faktura za uslugu'!$9:$9</definedName>
    <definedName name="_xlnm.Print_Titles" localSheetId="1">Kupci!$2:$2</definedName>
    <definedName name="Naslov2">PopisKupaca[[#Headers],[Naziv tvrtke]]</definedName>
    <definedName name="NaslovRetkaRegija1..H3">'Faktura za uslugu'!$G$1</definedName>
    <definedName name="NaslovRetkaRegija2..C8">'Faktura za uslugu'!$B$5</definedName>
    <definedName name="NaslovRetkaRegija3..E8">'Faktura za uslugu'!$D$5</definedName>
    <definedName name="NaslovRetkaRegija4..H18">'Faktura za uslugu'!$G$16</definedName>
    <definedName name="NaslovStupca1">StavkeFakture[[#Headers],[DATUM]]</definedName>
    <definedName name="NaslovStupcaRegija1..G6.1">'Faktura za uslugu'!$G$5</definedName>
    <definedName name="NazivFakture">'Faktura za uslugu'!$C$5</definedName>
    <definedName name="NazivTvrtke">'Faktura za uslugu'!$B$2</definedName>
    <definedName name="_xlnm.Print_Area" localSheetId="0">'Faktura za uslugu'!$A:$I</definedName>
    <definedName name="_xlnm.Print_Area" localSheetId="1">Kupci!$A:$L</definedName>
    <definedName name="PodzbrojFakture">'Faktura za uslugu'!$H$16</definedName>
    <definedName name="Polog">'Faktura za uslugu'!$H$17</definedName>
    <definedName name="TraženjeKupca">PopisKupaca[Naziv tvrtke]</definedName>
  </definedNames>
  <calcPr calcId="162913"/>
</workbook>
</file>

<file path=xl/calcChain.xml><?xml version="1.0" encoding="utf-8"?>
<calcChain xmlns="http://schemas.openxmlformats.org/spreadsheetml/2006/main">
  <c r="B17" i="1" l="1"/>
  <c r="H11" i="1" l="1"/>
  <c r="H12" i="1"/>
  <c r="H13" i="1"/>
  <c r="H14" i="1"/>
  <c r="H15" i="1"/>
  <c r="H10" i="1"/>
  <c r="E8" i="1"/>
  <c r="E7" i="1"/>
  <c r="E6" i="1"/>
  <c r="E5" i="1"/>
  <c r="C8" i="1"/>
  <c r="C7" i="1"/>
  <c r="C6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<sst xmlns="http://schemas.openxmlformats.org/spreadsheetml/2006/main" count="66" uniqueCount="62">
  <si>
    <t>FAKTURA ZA USLUGU</t>
  </si>
  <si>
    <t>Institut za grafički dizajn</t>
  </si>
  <si>
    <t>Glavna ulica 123</t>
  </si>
  <si>
    <t>Starigrad 12345</t>
  </si>
  <si>
    <t>Platitelj:</t>
  </si>
  <si>
    <t>Adresa:</t>
  </si>
  <si>
    <t>DATUM</t>
  </si>
  <si>
    <t>Ukupan iznos dospijeva za sljedeći broj dana: &lt;#&gt;. Za kašnjenje s plaćanjem zaračunavaju se zatezne kamate u iznosu &lt;#&gt; % mjesečno.</t>
  </si>
  <si>
    <t>Telefon:</t>
  </si>
  <si>
    <t>Faks:</t>
  </si>
  <si>
    <t>Trey Research</t>
  </si>
  <si>
    <t>OPIS</t>
  </si>
  <si>
    <t>Dizajn logotipa</t>
  </si>
  <si>
    <t>Troškovi fokusne grupe</t>
  </si>
  <si>
    <t>Najam prostora za fokusnu grupu</t>
  </si>
  <si>
    <t>123-555-0123</t>
  </si>
  <si>
    <t>123-555-0124</t>
  </si>
  <si>
    <t>E-pošta:</t>
  </si>
  <si>
    <t>Kontakt:</t>
  </si>
  <si>
    <t>SATNICA</t>
  </si>
  <si>
    <t>sluzbazakorisnike@tailspintoys.com</t>
  </si>
  <si>
    <t>www.tailspintoys.com</t>
  </si>
  <si>
    <t>SATI</t>
  </si>
  <si>
    <t>FIKSNA TARIFA</t>
  </si>
  <si>
    <t>Br. fakture:</t>
  </si>
  <si>
    <t>Datum fakturiranja:</t>
  </si>
  <si>
    <t>Datum dospijeća:</t>
  </si>
  <si>
    <t xml:space="preserve">Faktura za: </t>
  </si>
  <si>
    <t>istraživanje i razvoj nove robne marke</t>
  </si>
  <si>
    <t>POPUST</t>
  </si>
  <si>
    <t>Podzbroj fakture</t>
  </si>
  <si>
    <t>Iznos pologa</t>
  </si>
  <si>
    <t>Ukupno</t>
  </si>
  <si>
    <t>UKUPNO</t>
  </si>
  <si>
    <t>Kupci</t>
  </si>
  <si>
    <t>Naziv tvrtke</t>
  </si>
  <si>
    <t>Contoso, Ltd</t>
  </si>
  <si>
    <t>Ime i prezime osobe za kontakt</t>
  </si>
  <si>
    <t>Eduard Grgić</t>
  </si>
  <si>
    <t>Zorica Crnić</t>
  </si>
  <si>
    <t>Adresa</t>
  </si>
  <si>
    <t>Ulica trešanja 34</t>
  </si>
  <si>
    <t>Aleja hrastova 56</t>
  </si>
  <si>
    <t>2. redak adrese</t>
  </si>
  <si>
    <t>4. kat</t>
  </si>
  <si>
    <t>Grad</t>
  </si>
  <si>
    <t>Gospić</t>
  </si>
  <si>
    <t>Karlovac</t>
  </si>
  <si>
    <t>Županija</t>
  </si>
  <si>
    <t>Ličko-senjska</t>
  </si>
  <si>
    <t>Karlovačka</t>
  </si>
  <si>
    <t>Poštanski broj</t>
  </si>
  <si>
    <t>Telefonski broj</t>
  </si>
  <si>
    <t>432-555-0178</t>
  </si>
  <si>
    <t>432-555-0189</t>
  </si>
  <si>
    <t>E-pošta</t>
  </si>
  <si>
    <t>eduard@treyresearch.net</t>
  </si>
  <si>
    <t>zorica@contoso.com</t>
  </si>
  <si>
    <t>Faks</t>
  </si>
  <si>
    <t>432-555-0124</t>
  </si>
  <si>
    <t>432-555-0123</t>
  </si>
  <si>
    <t>Faktura za uslugu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</si>
</sst>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7" formatCode="00000"/>
    <numFmt numFmtId="168" formatCode="[&lt;=9999999]###\-####;\(###\)\ ###\-####"/>
    <numFmt numFmtId="169" formatCode="#,##0.00\ &quot;kn&quot;"/>
    <numFmt numFmtId="171" formatCode="d/m/yyyy/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>
      <alignment horizontal="right" vertical="top"/>
    </xf>
    <xf numFmtId="169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71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7" fontId="4" fillId="0" borderId="0" applyFill="0" applyBorder="0" applyProtection="0">
      <alignment horizontal="right" vertical="center" indent="1"/>
    </xf>
    <xf numFmtId="168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3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168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71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71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8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9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9" fontId="7" fillId="0" borderId="2" xfId="10" applyFont="1" applyFill="1" applyBorder="1">
      <alignment horizontal="right" vertical="center" indent="1"/>
    </xf>
    <xf numFmtId="169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9" fontId="0" fillId="0" borderId="0" xfId="9" applyFont="1" applyFill="1" applyBorder="1" applyAlignment="1">
      <alignment horizontal="right" vertical="center"/>
    </xf>
    <xf numFmtId="169" fontId="0" fillId="0" borderId="0" xfId="9" applyFont="1" applyFill="1" applyBorder="1" applyAlignment="1">
      <alignment horizontal="right" vertical="center" indent="1"/>
    </xf>
    <xf numFmtId="0" fontId="0" fillId="0" borderId="0" xfId="13" applyFon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7" fontId="4" fillId="0" borderId="0" xfId="19" applyFill="1" applyBorder="1" applyAlignment="1" applyProtection="1">
      <alignment horizontal="right" vertical="center" indent="1"/>
    </xf>
    <xf numFmtId="168" fontId="4" fillId="0" borderId="0" xfId="20" applyFill="1" applyBorder="1" applyAlignment="1" applyProtection="1">
      <alignment horizontal="left" vertical="center"/>
    </xf>
    <xf numFmtId="168" fontId="5" fillId="2" borderId="0" xfId="3" applyNumberFormat="1">
      <alignment horizontal="left" vertical="center" wrapText="1" indent="1"/>
    </xf>
    <xf numFmtId="0" fontId="0" fillId="0" borderId="0" xfId="0" applyFill="1" applyBorder="1" applyAlignment="1">
      <alignment vertical="center" wrapText="1"/>
    </xf>
    <xf numFmtId="0" fontId="0" fillId="0" borderId="0" xfId="14" applyFont="1" applyFill="1" applyBorder="1" applyAlignment="1">
      <alignment horizontal="righ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0" fontId="3" fillId="0" borderId="0" xfId="26">
      <alignment horizontal="center" vertical="center" wrapText="1"/>
    </xf>
    <xf numFmtId="171" fontId="0" fillId="0" borderId="0" xfId="13" applyNumberFormat="1" applyFont="1" applyFill="1" applyBorder="1" applyAlignment="1">
      <alignment horizontal="left" vertical="center" indent="2"/>
    </xf>
    <xf numFmtId="169" fontId="7" fillId="0" borderId="2" xfId="18" applyNumberFormat="1" applyFill="1" applyBorder="1">
      <alignment horizontal="right" vertical="center"/>
    </xf>
  </cellXfs>
  <cellStyles count="27">
    <cellStyle name="Broj fakture i podaci za kontakt" xfId="22"/>
    <cellStyle name="ćelije za kretanje" xfId="26"/>
    <cellStyle name="Datum" xfId="15"/>
    <cellStyle name="Desna uvlaka" xfId="25"/>
    <cellStyle name="Desno poravnanje" xfId="14"/>
    <cellStyle name="Donji obrub" xfId="24"/>
    <cellStyle name="Gornje poravnanje" xfId="23"/>
    <cellStyle name="Hiperveza" xfId="1" builtinId="8" customBuiltin="1"/>
    <cellStyle name="Isticanje1" xfId="12" builtinId="29" customBuiltin="1"/>
    <cellStyle name="Lijevo poravnanje" xfId="13"/>
    <cellStyle name="Naslov" xfId="5" builtinId="15" customBuiltin="1"/>
    <cellStyle name="Naslov 1" xfId="2" builtinId="16" customBuiltin="1"/>
    <cellStyle name="Naslov 2" xfId="3" builtinId="17" customBuiltin="1"/>
    <cellStyle name="Naslov 3" xfId="16" builtinId="18" customBuiltin="1"/>
    <cellStyle name="Naslov 4" xfId="6" builtinId="19" customBuiltin="1"/>
    <cellStyle name="Normalno" xfId="0" builtinId="0" customBuiltin="1"/>
    <cellStyle name="Opis fakture" xfId="21"/>
    <cellStyle name="Postotak" xfId="11" builtinId="5" customBuiltin="1"/>
    <cellStyle name="Poštanski broj" xfId="19"/>
    <cellStyle name="Praćena hiperveza" xfId="4" builtinId="9" customBuiltin="1"/>
    <cellStyle name="Tekst objašnjenja" xfId="17" builtinId="53" customBuiltin="1"/>
    <cellStyle name="Telefonski broj" xfId="20"/>
    <cellStyle name="Ukupni zbroj" xfId="18" builtinId="25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25">
    <dxf>
      <numFmt numFmtId="171" formatCode="d/m/yyyy/"/>
      <alignment horizontal="lef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numFmt numFmtId="169" formatCode="#,##0.00\ &quot;kn&quot;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aktura za uslugu" pivot="0" count="4">
      <tableStyleElement type="wholeTable" dxfId="24"/>
      <tableStyleElement type="headerRow" dxfId="23"/>
      <tableStyleElement type="totalRow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upc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aktura za uslug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Strelica: Peterokut 1" descr="Odaberite da biste otvorili radni list Kupci">
          <a:hlinkClick xmlns:r="http://schemas.openxmlformats.org/officeDocument/2006/relationships" r:id="rId1" tooltip="Odaberite da biste otvorili radni list Kupci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r" sz="1100"/>
            <a:t>Kupci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Strelica: Peterokut 1" descr="Odaberite da biste otvorili radni list Kupci">
          <a:hlinkClick xmlns:r="http://schemas.openxmlformats.org/officeDocument/2006/relationships" r:id="rId1" tooltip="Odaberite da biste otvorili radni list Faktura za uslugu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r" sz="1100">
              <a:solidFill>
                <a:schemeClr val="bg1"/>
              </a:solidFill>
            </a:rPr>
            <a:t>Faktura za uslugu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StavkeFakture" displayName="StavkeFakture" ref="B9:H15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UM" totalsRowLabel="Zbroj" dataDxfId="0" dataCellStyle="Lijevo poravnanje"/>
    <tableColumn id="2" name="OPIS" dataDxfId="18" totalsRowDxfId="17" dataCellStyle="Normalno"/>
    <tableColumn id="3" name="SATNICA" dataDxfId="16" dataCellStyle="Valuta"/>
    <tableColumn id="4" name="SATI" dataDxfId="15" dataCellStyle="Desno poravnanje"/>
    <tableColumn id="1" name="FIKSNA TARIFA" dataDxfId="14" dataCellStyle="Valuta"/>
    <tableColumn id="5" name="POPUST" dataDxfId="13" dataCellStyle="Valuta"/>
    <tableColumn id="6" name="UKUPNO" totalsRowFunction="sum" dataDxfId="12" totalsRowDxfId="11" dataCellStyle="Valuta">
      <calculatedColumnFormula>IF(OR(StavkeFakture[[#This Row],[FIKSNA TARIFA]]&lt;&gt;"",AND(StavkeFakture[[#This Row],[SATNICA]]&lt;&gt;"",StavkeFakture[[#This Row],[SATI]]&lt;&gt;"")),(StavkeFakture[[#This Row],[SATNICA]]*StavkeFakture[[#This Row],[SATI]])+StavkeFakture[[#This Row],[FIKSNA TARIFA]]-StavkeFakture[[#This Row],[POPUST]],"")</calculatedColumnFormula>
    </tableColumn>
  </tableColumns>
  <tableStyleInfo name="Faktura za uslugu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opis, satnicu, sate, paušal i popust. Ukupni iznos izračunava se automatski"/>
    </ext>
  </extLst>
</table>
</file>

<file path=xl/tables/table2.xml><?xml version="1.0" encoding="utf-8"?>
<table xmlns="http://schemas.openxmlformats.org/spreadsheetml/2006/main" id="1" name="PopisKupaca" displayName="PopisKupaca" ref="B2:K4">
  <autoFilter ref="B2:K4"/>
  <tableColumns count="10">
    <tableColumn id="2" name="Naziv tvrtke" dataDxfId="10" dataCellStyle="Lijevo poravnanje"/>
    <tableColumn id="3" name="Ime i prezime osobe za kontakt" dataDxfId="9" dataCellStyle="Normalno"/>
    <tableColumn id="4" name="Adresa" dataDxfId="8" dataCellStyle="Normalno"/>
    <tableColumn id="1" name="2. redak adrese" dataDxfId="7" dataCellStyle="Normalno"/>
    <tableColumn id="5" name="Grad" dataDxfId="6" dataCellStyle="Normalno"/>
    <tableColumn id="6" name="Županija" dataDxfId="5" dataCellStyle="Normalno"/>
    <tableColumn id="7" name="Poštanski broj" dataDxfId="4" dataCellStyle="Poštanski broj"/>
    <tableColumn id="8" name="Telefonski broj" dataDxfId="3" dataCellStyle="Telefonski broj"/>
    <tableColumn id="10" name="E-pošta" dataDxfId="2" dataCellStyle="Hiperveza"/>
    <tableColumn id="11" name="Faks" dataDxfId="1" dataCellStyle="Telefonski broj"/>
  </tableColumns>
  <tableStyleInfo name="Faktura za uslugu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odatke o kupcu, npr. naziv tvrtke, osobu za kontakt, adresu, telefonski broj i broj faksa. Dodajte još redaka i stupaca za više unosa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hr-hr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luzbazakorisnik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orica@contoso.com" TargetMode="External"/><Relationship Id="rId1" Type="http://schemas.openxmlformats.org/officeDocument/2006/relationships/hyperlink" Target="mailto:eduard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3" width="32" customWidth="1"/>
    <col min="4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7"/>
      <c r="B1" s="1" t="s">
        <v>0</v>
      </c>
      <c r="C1" s="1"/>
      <c r="D1" s="1"/>
      <c r="E1" s="1"/>
      <c r="F1" s="1"/>
      <c r="G1" s="23" t="s">
        <v>24</v>
      </c>
      <c r="H1" s="25">
        <v>34567</v>
      </c>
      <c r="J1" s="50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3" t="s">
        <v>25</v>
      </c>
      <c r="H2" s="10">
        <f ca="1">TODAY()</f>
        <v>43214</v>
      </c>
    </row>
    <row r="3" spans="1:10" ht="30" customHeight="1" x14ac:dyDescent="0.3">
      <c r="A3" s="7"/>
      <c r="B3" s="13" t="s">
        <v>2</v>
      </c>
      <c r="C3" s="19" t="s">
        <v>8</v>
      </c>
      <c r="D3" s="20" t="s">
        <v>15</v>
      </c>
      <c r="E3" s="46" t="s">
        <v>20</v>
      </c>
      <c r="F3" s="47"/>
      <c r="G3" s="24" t="s">
        <v>26</v>
      </c>
      <c r="H3" s="12">
        <f ca="1">TODAY()+30</f>
        <v>43244</v>
      </c>
    </row>
    <row r="4" spans="1:10" ht="30" customHeight="1" x14ac:dyDescent="0.3">
      <c r="A4" s="7"/>
      <c r="B4" s="13" t="s">
        <v>3</v>
      </c>
      <c r="C4" s="19" t="s">
        <v>9</v>
      </c>
      <c r="D4" s="39" t="s">
        <v>16</v>
      </c>
      <c r="E4" s="46" t="s">
        <v>21</v>
      </c>
      <c r="F4" s="47"/>
      <c r="G4" s="44"/>
      <c r="H4" s="45"/>
    </row>
    <row r="5" spans="1:10" ht="30" customHeight="1" x14ac:dyDescent="0.3">
      <c r="A5" s="7"/>
      <c r="B5" s="4" t="s">
        <v>4</v>
      </c>
      <c r="C5" s="9" t="s">
        <v>10</v>
      </c>
      <c r="D5" s="21" t="s">
        <v>8</v>
      </c>
      <c r="E5" s="8" t="str">
        <f>VLOOKUP(NazivFakture,PopisKupaca[],8,FALSE)</f>
        <v>432-555-0178</v>
      </c>
      <c r="F5" s="9"/>
      <c r="G5" s="14" t="s">
        <v>27</v>
      </c>
      <c r="H5" s="14"/>
    </row>
    <row r="6" spans="1:10" ht="30" customHeight="1" x14ac:dyDescent="0.3">
      <c r="A6" s="7"/>
      <c r="B6" s="49" t="s">
        <v>5</v>
      </c>
      <c r="C6" s="9" t="str">
        <f>VLOOKUP(NazivFakture,PopisKupaca[],3,FALSE)</f>
        <v>Ulica trešanja 34</v>
      </c>
      <c r="D6" s="21" t="s">
        <v>9</v>
      </c>
      <c r="E6" s="8" t="str">
        <f>VLOOKUP(NazivFakture,PopisKupaca[],10,FALSE)</f>
        <v>432-555-0124</v>
      </c>
      <c r="F6" s="11"/>
      <c r="G6" s="48" t="s">
        <v>28</v>
      </c>
      <c r="H6" s="48"/>
    </row>
    <row r="7" spans="1:10" ht="30" customHeight="1" x14ac:dyDescent="0.3">
      <c r="A7" s="7"/>
      <c r="B7" s="49"/>
      <c r="C7" s="9" t="str">
        <f>IF(VLOOKUP(NazivFakture,PopisKupaca[],4,FALSE)&lt;&gt;"",VLOOKUP(NazivFakture,PopisKupaca[],4,FALSE),IF(VLOOKUP(NazivFakture,PopisKupaca[],5,FALSE)&lt;&gt;"",CONCATENATE(VLOOKUP(NazivFakture,PopisKupaca[],5,FALSE),", ",VLOOKUP(NazivFakture,PopisKupaca[],6,FALSE)," ",VLOOKUP(NazivFakture,PopisKupaca[],7,FALSE)),CONCATENATE(VLOOKUP(NazivFakture,PopisKupaca[],6,FALSE)," ",VLOOKUP(NazivFakture,PopisKupaca[],7,FALSE))))</f>
        <v>4. kat</v>
      </c>
      <c r="D7" s="21" t="s">
        <v>17</v>
      </c>
      <c r="E7" s="16" t="str">
        <f>VLOOKUP(NazivFakture,PopisKupaca[],9,FALSE)</f>
        <v>eduard@treyresearch.net</v>
      </c>
      <c r="F7" s="11"/>
      <c r="G7" s="48"/>
      <c r="H7" s="48"/>
    </row>
    <row r="8" spans="1:10" ht="30" customHeight="1" x14ac:dyDescent="0.3">
      <c r="A8" s="7"/>
      <c r="B8" s="49"/>
      <c r="C8" s="9" t="str">
        <f>IF(VLOOKUP(NazivFakture,PopisKupaca[],4,FALSE)="","",IF(VLOOKUP(NazivFakture,PopisKupaca[],5,FALSE)&lt;&gt;"",CONCATENATE(VLOOKUP(NazivFakture,PopisKupaca[],5,FALSE),", ",VLOOKUP(NazivFakture,PopisKupaca[],6,FALSE)," ",VLOOKUP(NazivFakture,PopisKupaca[],7,FALSE)),CONCATENATE(VLOOKUP(NazivFakture,PopisKupaca[],6,FALSE)," ",VLOOKUP(NazivFakture,PopisKupaca[],7,FALSE))))</f>
        <v>Gospić, Ličko-senjska 12345</v>
      </c>
      <c r="D8" s="21" t="s">
        <v>18</v>
      </c>
      <c r="E8" s="9" t="str">
        <f>VLOOKUP(NazivFakture,PopisKupaca[],2,FALSE)</f>
        <v>Eduard Grgić</v>
      </c>
      <c r="F8" s="11"/>
      <c r="G8" s="48"/>
      <c r="H8" s="48"/>
    </row>
    <row r="9" spans="1:10" ht="30" customHeight="1" x14ac:dyDescent="0.3">
      <c r="A9" s="7"/>
      <c r="B9" s="17" t="s">
        <v>6</v>
      </c>
      <c r="C9" s="2" t="s">
        <v>11</v>
      </c>
      <c r="D9" s="18" t="s">
        <v>19</v>
      </c>
      <c r="E9" s="18" t="s">
        <v>22</v>
      </c>
      <c r="F9" s="18" t="s">
        <v>23</v>
      </c>
      <c r="G9" s="18" t="s">
        <v>29</v>
      </c>
      <c r="H9" s="31" t="s">
        <v>33</v>
      </c>
    </row>
    <row r="10" spans="1:10" ht="30" customHeight="1" x14ac:dyDescent="0.3">
      <c r="A10" s="7"/>
      <c r="B10" s="51">
        <f ca="1">TODAY()</f>
        <v>43214</v>
      </c>
      <c r="C10" s="40" t="s">
        <v>12</v>
      </c>
      <c r="D10" s="32">
        <v>100</v>
      </c>
      <c r="E10" s="41">
        <v>6</v>
      </c>
      <c r="F10" s="32"/>
      <c r="G10" s="32">
        <v>75</v>
      </c>
      <c r="H10" s="33">
        <f>IF(OR(StavkeFakture[[#This Row],[FIKSNA TARIFA]]&lt;&gt;"",AND(StavkeFakture[[#This Row],[SATNICA]]&lt;&gt;"",StavkeFakture[[#This Row],[SATI]]&lt;&gt;"")),(StavkeFakture[[#This Row],[SATNICA]]*StavkeFakture[[#This Row],[SATI]])+StavkeFakture[[#This Row],[FIKSNA TARIFA]]-StavkeFakture[[#This Row],[POPUST]],"")</f>
        <v>525</v>
      </c>
    </row>
    <row r="11" spans="1:10" ht="30" customHeight="1" x14ac:dyDescent="0.3">
      <c r="A11" s="7"/>
      <c r="B11" s="51">
        <f ca="1">TODAY()+1</f>
        <v>43215</v>
      </c>
      <c r="C11" s="40" t="s">
        <v>13</v>
      </c>
      <c r="D11" s="32">
        <v>75</v>
      </c>
      <c r="E11" s="41">
        <v>3</v>
      </c>
      <c r="F11" s="32"/>
      <c r="G11" s="32"/>
      <c r="H11" s="33">
        <f>IF(OR(StavkeFakture[[#This Row],[FIKSNA TARIFA]]&lt;&gt;"",AND(StavkeFakture[[#This Row],[SATNICA]]&lt;&gt;"",StavkeFakture[[#This Row],[SATI]]&lt;&gt;"")),(StavkeFakture[[#This Row],[SATNICA]]*StavkeFakture[[#This Row],[SATI]])+StavkeFakture[[#This Row],[FIKSNA TARIFA]]-StavkeFakture[[#This Row],[POPUST]],"")</f>
        <v>225</v>
      </c>
    </row>
    <row r="12" spans="1:10" ht="30" customHeight="1" x14ac:dyDescent="0.3">
      <c r="A12" s="7"/>
      <c r="B12" s="51">
        <f ca="1">TODAY()+2</f>
        <v>43216</v>
      </c>
      <c r="C12" s="40" t="s">
        <v>14</v>
      </c>
      <c r="D12" s="32"/>
      <c r="E12" s="41"/>
      <c r="F12" s="32">
        <v>275</v>
      </c>
      <c r="G12" s="32"/>
      <c r="H12" s="33">
        <f>IF(OR(StavkeFakture[[#This Row],[FIKSNA TARIFA]]&lt;&gt;"",AND(StavkeFakture[[#This Row],[SATNICA]]&lt;&gt;"",StavkeFakture[[#This Row],[SATI]]&lt;&gt;"")),(StavkeFakture[[#This Row],[SATNICA]]*StavkeFakture[[#This Row],[SATI]])+StavkeFakture[[#This Row],[FIKSNA TARIFA]]-StavkeFakture[[#This Row],[POPUST]],"")</f>
        <v>275</v>
      </c>
    </row>
    <row r="13" spans="1:10" ht="30" customHeight="1" x14ac:dyDescent="0.3">
      <c r="A13" s="7"/>
      <c r="B13" s="51"/>
      <c r="C13" s="40"/>
      <c r="D13" s="32"/>
      <c r="E13" s="41"/>
      <c r="F13" s="32"/>
      <c r="G13" s="32"/>
      <c r="H13" s="33" t="str">
        <f>IF(OR(StavkeFakture[[#This Row],[FIKSNA TARIFA]]&lt;&gt;"",AND(StavkeFakture[[#This Row],[SATNICA]]&lt;&gt;"",StavkeFakture[[#This Row],[SATI]]&lt;&gt;"")),(StavkeFakture[[#This Row],[SATNICA]]*StavkeFakture[[#This Row],[SATI]])+StavkeFakture[[#This Row],[FIKSNA TARIFA]]-StavkeFakture[[#This Row],[POPUST]],"")</f>
        <v/>
      </c>
    </row>
    <row r="14" spans="1:10" ht="30" customHeight="1" x14ac:dyDescent="0.3">
      <c r="A14" s="7"/>
      <c r="B14" s="51"/>
      <c r="C14" s="40"/>
      <c r="D14" s="32"/>
      <c r="E14" s="41"/>
      <c r="F14" s="32"/>
      <c r="G14" s="32"/>
      <c r="H14" s="33" t="str">
        <f>IF(OR(StavkeFakture[[#This Row],[FIKSNA TARIFA]]&lt;&gt;"",AND(StavkeFakture[[#This Row],[SATNICA]]&lt;&gt;"",StavkeFakture[[#This Row],[SATI]]&lt;&gt;"")),(StavkeFakture[[#This Row],[SATNICA]]*StavkeFakture[[#This Row],[SATI]])+StavkeFakture[[#This Row],[FIKSNA TARIFA]]-StavkeFakture[[#This Row],[POPUST]],"")</f>
        <v/>
      </c>
    </row>
    <row r="15" spans="1:10" ht="30" customHeight="1" x14ac:dyDescent="0.3">
      <c r="A15" s="7"/>
      <c r="B15" s="51"/>
      <c r="C15" s="40"/>
      <c r="D15" s="32"/>
      <c r="E15" s="41"/>
      <c r="F15" s="32"/>
      <c r="G15" s="32"/>
      <c r="H15" s="33" t="str">
        <f>IF(OR(StavkeFakture[[#This Row],[FIKSNA TARIFA]]&lt;&gt;"",AND(StavkeFakture[[#This Row],[SATNICA]]&lt;&gt;"",StavkeFakture[[#This Row],[SATI]]&lt;&gt;"")),(StavkeFakture[[#This Row],[SATNICA]]*StavkeFakture[[#This Row],[SATI]])+StavkeFakture[[#This Row],[FIKSNA TARIFA]]-StavkeFakture[[#This Row],[POPUST]],"")</f>
        <v/>
      </c>
    </row>
    <row r="16" spans="1:10" ht="30" customHeight="1" x14ac:dyDescent="0.3">
      <c r="A16" s="7"/>
      <c r="B16" s="42"/>
      <c r="C16" s="42"/>
      <c r="D16" s="42"/>
      <c r="E16" s="42"/>
      <c r="F16" s="42"/>
      <c r="G16" s="28" t="s">
        <v>30</v>
      </c>
      <c r="H16" s="30">
        <f>SUM(StavkeFakture[UKUPNO])</f>
        <v>1025</v>
      </c>
    </row>
    <row r="17" spans="1:8" ht="30" customHeight="1" x14ac:dyDescent="0.3">
      <c r="A17" s="7"/>
      <c r="B17" s="42" t="str">
        <f>"Iznos sa svih naloga za uplatu uplaćuje se tvrtki "&amp;NazivTvrtke&amp;"."</f>
        <v>Iznos sa svih naloga za uplatu uplaćuje se tvrtki Institut za grafički dizajn.</v>
      </c>
      <c r="C17" s="42"/>
      <c r="D17" s="42"/>
      <c r="E17" s="42"/>
      <c r="F17" s="42"/>
      <c r="G17" s="15" t="s">
        <v>31</v>
      </c>
      <c r="H17" s="26">
        <v>200</v>
      </c>
    </row>
    <row r="18" spans="1:8" ht="30" customHeight="1" x14ac:dyDescent="0.3">
      <c r="A18" s="7"/>
      <c r="B18" s="43" t="s">
        <v>7</v>
      </c>
      <c r="C18" s="43"/>
      <c r="D18" s="43"/>
      <c r="E18" s="43"/>
      <c r="F18" s="43"/>
      <c r="G18" s="52" t="s">
        <v>32</v>
      </c>
      <c r="H18" s="29">
        <f>PodzbrojFakture-Polog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20" priority="2">
      <formula>$E3&lt;&gt;""</formula>
    </cfRule>
  </conditionalFormatting>
  <conditionalFormatting sqref="E7">
    <cfRule type="expression" dxfId="19" priority="1">
      <formula>$E$7&lt;&gt;""</formula>
    </cfRule>
  </conditionalFormatting>
  <dataValidations xWindow="872" yWindow="452" count="49">
    <dataValidation type="list" errorStyle="warning" allowBlank="1" showInputMessage="1" showErrorMessage="1" error="Na popisu odaberite naziv kupca. Odaberite ODUSTANI pa pritisnite ALT + strelicu dolje da biste otvorili padajući popis, a zatim ENTER da biste odabrali stavku." prompt="U ovoj ćeliji odaberite naziv kupca. Pritisnite ALT + STRELICA DOLJE da biste otvorili padajući popis, a zatim ENTER da biste odabrali stavku Na radni list Kupci dodajte još kupaca da biste proširili popis za odabir" sqref="C5">
      <formula1>TraženjeKupca</formula1>
    </dataValidation>
    <dataValidation allowBlank="1" showInputMessage="1" showErrorMessage="1" prompt="U ovoj radnoj knjizi stvorite fakturu za uslugu. Na radni list Kupci unesite podatke o tvrtki i fakturi. Odaberite ćeliju J1 da biste otvorili radni list Kupci" sqref="A1"/>
    <dataValidation allowBlank="1" showInputMessage="1" showErrorMessage="1" prompt="U ovoj se ćeliji nalazi naslov ovog radnog lista. U ćeliju u nastavku unesite naziv tvrtke. U ćelije H1, H2 i H3 unesite broj fakture, datum i datum dospijeća" sqref="B1"/>
    <dataValidation allowBlank="1" showInputMessage="1" showErrorMessage="1" prompt="U ovu ćeliju unesite naziv tvrtke koja izdaje fakturu, podatke o toj tvrtki u ćelije od B3 do E4U te u tablicu počevši s ćelijom B9 podatke o fakturi" sqref="B2"/>
    <dataValidation allowBlank="1" showInputMessage="1" showErrorMessage="1" prompt="U ovu ćeliju unesite adresu tvrtke koja izdaje fakturu" sqref="B3"/>
    <dataValidation allowBlank="1" showInputMessage="1" showErrorMessage="1" prompt="U ovu ćeliju unesite grad, županiju i poštanski broj" sqref="B4"/>
    <dataValidation allowBlank="1" showInputMessage="1" showErrorMessage="1" prompt="U ovu ćeliju unesite telefonski broj tvrtke koja izdaje fakturu" sqref="D3"/>
    <dataValidation allowBlank="1" showInputMessage="1" showErrorMessage="1" prompt="U ovu ćeliju unesite broj faksa tvrtke koja izdaje fakturu" sqref="D4"/>
    <dataValidation allowBlank="1" showInputMessage="1" showErrorMessage="1" prompt="U ovu ćeliju unesite adresu e-pošte tvrtke koja izdaje fakturu" sqref="E3"/>
    <dataValidation allowBlank="1" showInputMessage="1" showErrorMessage="1" prompt="U ovu ćeliju unesite adresu web-mjesta tvrtke koja izdaje fakturu" sqref="E4"/>
    <dataValidation allowBlank="1" showInputMessage="1" showErrorMessage="1" prompt="Podatak o primatelju uplate automatski se ažurira u recima od 5 do 8 na temelju odabira u ćeliji desno. U ćeliju G6 unesite opis fakture" sqref="B5"/>
    <dataValidation allowBlank="1" showInputMessage="1" showErrorMessage="1" prompt="U ćelijama od C6 do C8 automatski se ažurira adresa kupca" sqref="B6:B8"/>
    <dataValidation allowBlank="1" showInputMessage="1" showErrorMessage="1" prompt="Adresa kupca automatski će se ažurirati u ovoj ćeliji" sqref="C6"/>
    <dataValidation allowBlank="1" showInputMessage="1" showErrorMessage="1" prompt="Drugi redak adrese kupca automatski će se ažurirati u ovoj ćeliji" sqref="C7"/>
    <dataValidation allowBlank="1" showInputMessage="1" showErrorMessage="1" prompt="Grad, županija i poštanski broj kupca automatski će se ažurirati u ovoj ćeliji" sqref="C8"/>
    <dataValidation allowBlank="1" showInputMessage="1" showErrorMessage="1" prompt="Broj telefona kupca automatski će se ažurirati u ćeliji s desne strane" sqref="D5"/>
    <dataValidation allowBlank="1" showInputMessage="1" showErrorMessage="1" prompt="Broj telefona kupca automatski će se ažurirati u ovoj ćeliji" sqref="E5"/>
    <dataValidation allowBlank="1" showInputMessage="1" showErrorMessage="1" prompt="Broj faksa kupca automatski će se ažurirati u ćeliji s desne strane" sqref="D6"/>
    <dataValidation allowBlank="1" showInputMessage="1" showErrorMessage="1" prompt="Broj faksa kupca automatski će se ažurirati u ovoj ćeliji" sqref="E6"/>
    <dataValidation allowBlank="1" showInputMessage="1" showErrorMessage="1" prompt="Adresa e-pošte kupca automatski će se ažurirati u ćeliji s desne strane" sqref="D7"/>
    <dataValidation allowBlank="1" showInputMessage="1" showErrorMessage="1" prompt="Adresa e-pošte kupca automatski će se ažurirati u ovoj ćeliji" sqref="E7"/>
    <dataValidation allowBlank="1" showInputMessage="1" showErrorMessage="1" prompt="Ime i prezime osobe za kontakt u tvrtki kupca automatski će se ažurirati u ćeliji s desne strane" sqref="D8"/>
    <dataValidation allowBlank="1" showInputMessage="1" showErrorMessage="1" prompt="Ime i prezime osobe za kontakt u tvrtki kupca automatski će se ažurirati u ovoj ćeliji" sqref="E8"/>
    <dataValidation allowBlank="1" showInputMessage="1" showErrorMessage="1" prompt="U ćeliju s desne strane unesite broj fakture" sqref="G1"/>
    <dataValidation allowBlank="1" showInputMessage="1" showErrorMessage="1" prompt="U ovu ćeliju unesite broj fakture" sqref="H1"/>
    <dataValidation allowBlank="1" showInputMessage="1" showErrorMessage="1" prompt="U ćeliju s desne strane unesite datum izdavanja fakture" sqref="G2"/>
    <dataValidation allowBlank="1" showInputMessage="1" showErrorMessage="1" prompt="U ovu ćeliju unesite datum izdavanja fakture" sqref="H2"/>
    <dataValidation allowBlank="1" showInputMessage="1" showErrorMessage="1" prompt="U ćeliju s desne strane unesite krajnji rok" sqref="G3"/>
    <dataValidation allowBlank="1" showInputMessage="1" showErrorMessage="1" prompt="U ovu ćeliju unesite krajnji rok" sqref="H3"/>
    <dataValidation allowBlank="1" showInputMessage="1" showErrorMessage="1" prompt="U ćeliju u nastavku unesite opis fakture" sqref="G5:H5"/>
    <dataValidation allowBlank="1" showInputMessage="1" showErrorMessage="1" prompt="U ovu ćeliju unesite opis fakture" sqref="G6:H8"/>
    <dataValidation allowBlank="1" showInputMessage="1" showErrorMessage="1" prompt="U ovaj stupac ispod zaglavlja unesite datum" sqref="B9"/>
    <dataValidation allowBlank="1" showInputMessage="1" showErrorMessage="1" prompt="U ovaj stupac pod ovim zaglavljem unesite opis" sqref="C9"/>
    <dataValidation allowBlank="1" showInputMessage="1" showErrorMessage="1" prompt="U ovaj stupac pod ovim zaglavljem unesite satnicu" sqref="D9"/>
    <dataValidation allowBlank="1" showInputMessage="1" showErrorMessage="1" prompt="U ovaj stupac pod ovim zaglavljem unesite sate" sqref="E9"/>
    <dataValidation allowBlank="1" showInputMessage="1" showErrorMessage="1" prompt="U ovaj stupac pod ovim zaglavljem unesite paušal" sqref="F9"/>
    <dataValidation allowBlank="1" showInputMessage="1" showErrorMessage="1" prompt="U ovaj stupac pod ovim zaglavljem unesite popust" sqref="G9"/>
    <dataValidation allowBlank="1" showInputMessage="1" showErrorMessage="1" prompt="Ukupni iznos automatski se izračunava u ovom stupcu ispod zaglavlja" sqref="H9"/>
    <dataValidation allowBlank="1" showInputMessage="1" showErrorMessage="1" prompt="Podzbroj fakture automatski se izračunava u ćeliji s desne strane" sqref="G16"/>
    <dataValidation allowBlank="1" showInputMessage="1" showErrorMessage="1" prompt="Podzbroj fakture automatski se izračunava u ovoj ćeliji" sqref="H16"/>
    <dataValidation allowBlank="1" showInputMessage="1" showErrorMessage="1" prompt="U ćeliju desno unesite iznos pologa" sqref="G17"/>
    <dataValidation allowBlank="1" showInputMessage="1" showErrorMessage="1" prompt="U ovu ćeliju unesite iznos pologa" sqref="H17"/>
    <dataValidation allowBlank="1" showInputMessage="1" showErrorMessage="1" prompt="U ćeliji desno automatski se izračunava ukupan iznos dugovanja" sqref="G18"/>
    <dataValidation allowBlank="1" showInputMessage="1" showErrorMessage="1" prompt="U ovoj se ćeliji automatski izračunava ukupni iznos dugovanja" sqref="H18"/>
    <dataValidation allowBlank="1" showInputMessage="1" showErrorMessage="1" prompt="U ovu ćeliju unesite broj dana za koje dospijeva ukupni iznos da biste zamijenili prvi &lt;#&gt;, a postotak iznosa koji se dodaje za naplatu u slučaju kašnjenja plaćanja u drugi &lt;#&gt;" sqref="B18:F18"/>
    <dataValidation allowBlank="1" showInputMessage="1" showErrorMessage="1" prompt="U ovu se ćeliju automatski dodaje naziv tvrtke" sqref="B17:F17"/>
    <dataValidation allowBlank="1" showInputMessage="1" showErrorMessage="1" prompt="U ćeliju s desne strane unesite telefonski broj tvrtke koja izdaje fakturu" sqref="C3"/>
    <dataValidation allowBlank="1" showInputMessage="1" showErrorMessage="1" prompt="U ćeliju s desne strane unesite broj faksa tvrtke koja izdaje fakturu" sqref="C4"/>
    <dataValidation allowBlank="1" showInputMessage="1" showErrorMessage="1" prompt="Navigacijska veza na radni list Kupci Ova se ćelija neće ispisati" sqref="J1"/>
  </dataValidations>
  <hyperlinks>
    <hyperlink ref="E3" r:id="rId1"/>
    <hyperlink ref="E4" r:id="rId2"/>
    <hyperlink ref="E4:F4" r:id="rId3" tooltip="Odaberite da biste posjetili web-mjesto" display="www.tailspintoys.com"/>
    <hyperlink ref="E3:F3" r:id="rId4" tooltip="Odaberite da biste poslali poruku e-pošte" display="sluzbazakorisnike@tailspintoys.com"/>
    <hyperlink ref="J1" location="Kupci!A1" tooltip="Odaberite da biste otvorili radni list Kupci" display="Kupci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31.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50" t="s">
        <v>61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51</v>
      </c>
      <c r="I2" s="6" t="s">
        <v>52</v>
      </c>
      <c r="J2" s="27" t="s">
        <v>55</v>
      </c>
      <c r="K2" s="6" t="s">
        <v>58</v>
      </c>
    </row>
    <row r="3" spans="2:13" ht="30" customHeight="1" x14ac:dyDescent="0.3">
      <c r="B3" s="34" t="s">
        <v>10</v>
      </c>
      <c r="C3" s="35" t="s">
        <v>38</v>
      </c>
      <c r="D3" s="35" t="s">
        <v>41</v>
      </c>
      <c r="E3" s="36" t="s">
        <v>44</v>
      </c>
      <c r="F3" s="35" t="s">
        <v>46</v>
      </c>
      <c r="G3" s="35" t="s">
        <v>49</v>
      </c>
      <c r="H3" s="37">
        <v>12345</v>
      </c>
      <c r="I3" s="38" t="s">
        <v>53</v>
      </c>
      <c r="J3" s="22" t="s">
        <v>56</v>
      </c>
      <c r="K3" s="38" t="s">
        <v>59</v>
      </c>
    </row>
    <row r="4" spans="2:13" ht="30" customHeight="1" x14ac:dyDescent="0.3">
      <c r="B4" s="34" t="s">
        <v>36</v>
      </c>
      <c r="C4" s="35" t="s">
        <v>39</v>
      </c>
      <c r="D4" s="35" t="s">
        <v>42</v>
      </c>
      <c r="E4" s="36"/>
      <c r="F4" s="35" t="s">
        <v>47</v>
      </c>
      <c r="G4" s="35" t="s">
        <v>50</v>
      </c>
      <c r="H4" s="37">
        <v>9876</v>
      </c>
      <c r="I4" s="38" t="s">
        <v>54</v>
      </c>
      <c r="J4" s="22" t="s">
        <v>57</v>
      </c>
      <c r="K4" s="38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Na ovaj radni list Kupci unesite podatke o kupcima. Unijeti podaci o kupcima koristit će se na radnom listu Faktura. Odaberite ćeliju M1 da biste otvorili radni list Faktura za uslugu" sqref="A1"/>
    <dataValidation allowBlank="1" showInputMessage="1" showErrorMessage="1" prompt="U ovoj se ćeliji nalazi naslov ovog radnog lista" sqref="B1"/>
    <dataValidation allowBlank="1" showInputMessage="1" showErrorMessage="1" prompt="U ovaj stupac ispod zaglavlja unesite naziv tvrtke Pomoću filtara u zaglavljima pronađite određene unose" sqref="B2"/>
    <dataValidation allowBlank="1" showInputMessage="1" showErrorMessage="1" prompt="U ovaj stupac ispod zaglavlja unesite ime i prezime osobe za kontakt" sqref="C2"/>
    <dataValidation allowBlank="1" showInputMessage="1" showErrorMessage="1" prompt="U ovaj stupac ispod zaglavlja unesite adresu" sqref="D2"/>
    <dataValidation allowBlank="1" showInputMessage="1" showErrorMessage="1" prompt="U ovaj stupac ispod zaglavlja unesite drugi redak adrese" sqref="E2"/>
    <dataValidation allowBlank="1" showInputMessage="1" showErrorMessage="1" prompt="U ovaj stupac ispod zaglavlja unesite grad" sqref="F2"/>
    <dataValidation allowBlank="1" showInputMessage="1" showErrorMessage="1" prompt="U ovaj stupac ispod zaglavlja unesite županiju" sqref="G2"/>
    <dataValidation allowBlank="1" showInputMessage="1" showErrorMessage="1" prompt="U ovaj stupac ispod zaglavlja unesite poštanski broj" sqref="H2"/>
    <dataValidation allowBlank="1" showInputMessage="1" showErrorMessage="1" prompt="U ovaj stupac ispod zaglavlja unesite telefonski broj" sqref="I2"/>
    <dataValidation allowBlank="1" showInputMessage="1" showErrorMessage="1" prompt="U ovaj stupac ispod zaglavlja unesite adresu e-pošte" sqref="J2"/>
    <dataValidation allowBlank="1" showInputMessage="1" showErrorMessage="1" prompt="U ovaj stupac ispod zaglavlja unesite broj faksa" sqref="K2"/>
    <dataValidation allowBlank="1" showInputMessage="1" showErrorMessage="1" prompt="Veza za navigaciju na radni list Faktura za uslugu. Ova se ćelija neće ispisati" sqref="M1"/>
  </dataValidations>
  <hyperlinks>
    <hyperlink ref="J3" r:id="rId1"/>
    <hyperlink ref="J4" r:id="rId2"/>
    <hyperlink ref="M1" location="'Faktura za uslugu'!A1" tooltip="Odaberite da biste otvorili radni list Faktura za uslugu" display="Faktura za uslugu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16</vt:i4>
      </vt:variant>
    </vt:vector>
  </HeadingPairs>
  <TitlesOfParts>
    <vt:vector size="18" baseType="lpstr">
      <vt:lpstr>Faktura za uslugu</vt:lpstr>
      <vt:lpstr>Kupci</vt:lpstr>
      <vt:lpstr>'Faktura za uslugu'!Ispis_naslova</vt:lpstr>
      <vt:lpstr>Kupci!Ispis_naslova</vt:lpstr>
      <vt:lpstr>Naslov2</vt:lpstr>
      <vt:lpstr>NaslovRetkaRegija1..H3</vt:lpstr>
      <vt:lpstr>NaslovRetkaRegija2..C8</vt:lpstr>
      <vt:lpstr>NaslovRetkaRegija3..E8</vt:lpstr>
      <vt:lpstr>NaslovRetkaRegija4..H18</vt:lpstr>
      <vt:lpstr>NaslovStupca1</vt:lpstr>
      <vt:lpstr>NaslovStupcaRegija1..G6.1</vt:lpstr>
      <vt:lpstr>NazivFakture</vt:lpstr>
      <vt:lpstr>NazivTvrtke</vt:lpstr>
      <vt:lpstr>'Faktura za uslugu'!Podrucje_ispisa</vt:lpstr>
      <vt:lpstr>Kupci!Podrucje_ispisa</vt:lpstr>
      <vt:lpstr>PodzbrojFakture</vt:lpstr>
      <vt:lpstr>Polog</vt:lpstr>
      <vt:lpstr>TraženjeKupca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2017-04-21T05:22:01Z</dcterms:created>
  <dcterms:modified xsi:type="dcterms:W3CDTF">2018-04-24T09:02:16Z</dcterms:modified>
</cp:coreProperties>
</file>