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0" yWindow="0" windowWidth="28800" windowHeight="11760"/>
  </bookViews>
  <sheets>
    <sheet name="Proračun Akademskog kluba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<sst xmlns="http://schemas.openxmlformats.org/spreadsheetml/2006/main" count="19" uniqueCount="17">
  <si>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Proračun Akademskog kluba</t>
  </si>
  <si>
    <t>Trošak putovanja:</t>
  </si>
  <si>
    <t>Prihod:</t>
  </si>
  <si>
    <t>Rashodi:</t>
  </si>
  <si>
    <t>Godišnji prihod</t>
  </si>
  <si>
    <t>Davanja</t>
  </si>
  <si>
    <t>Sredstva prikupljena akcijama</t>
  </si>
  <si>
    <t>Donacije</t>
  </si>
  <si>
    <t>Ostalo</t>
  </si>
  <si>
    <t>Iznos</t>
  </si>
  <si>
    <t>U ovoj je ćeliji grupirani stupčasti grafikon koji prikazuje godišnji prihod. U tablicu desno unesite pojedinosti o godišnjim rashodima.</t>
  </si>
  <si>
    <t>Iznos koji je još potrebno skupiti:</t>
  </si>
  <si>
    <t>Godišnji rashodi</t>
  </si>
  <si>
    <t>Papir za letke</t>
  </si>
  <si>
    <t>Oglašavanje</t>
  </si>
  <si>
    <t>Dekoracije</t>
  </si>
  <si>
    <t>U ovoj je ćeliji grupirani stupčasti grafikon koji prikazuje godišnje rashode.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</si>
</sst>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#,##0\ &quot;kn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9" fontId="6" fillId="2" borderId="0" xfId="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169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 indent="1"/>
    </xf>
    <xf numFmtId="0" fontId="2" fillId="2" borderId="0" xfId="2" applyFont="1" applyAlignment="1">
      <alignment horizontal="left" vertical="top" wrapText="1"/>
    </xf>
  </cellXfs>
  <cellStyles count="11"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no" xfId="0" builtinId="0" customBuiltin="1"/>
    <cellStyle name="Postotak" xfId="10" builtinId="5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12">
    <dxf>
      <numFmt numFmtId="169" formatCode="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numFmt numFmtId="171" formatCode="#,##0.00\ &quot;kn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\ &quot;kn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\ &quot;kn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Proračun Akademskog kluba" defaultPivotStyle="PivotStyleMedium9">
    <tableStyle name="Proračun Akademskog kluba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'Proračun Akademskog kluba'!$B$6</c:f>
              <c:strCache>
                <c:ptCount val="1"/>
                <c:pt idx="0">
                  <c:v>Godišnji prihod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-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'Proračun Akademskog kluba'!$B$7:$B$10</c:f>
              <c:strCache>
                <c:ptCount val="4"/>
                <c:pt idx="0">
                  <c:v>Davanja</c:v>
                </c:pt>
                <c:pt idx="1">
                  <c:v>Sredstva prikupljena akcijama</c:v>
                </c:pt>
                <c:pt idx="2">
                  <c:v>Donacije</c:v>
                </c:pt>
                <c:pt idx="3">
                  <c:v>Ostalo</c:v>
                </c:pt>
              </c:strCache>
            </c:strRef>
          </c:cat>
          <c:val>
            <c:numRef>
              <c:f>'Proračun Akademskog kluba'!$C$7:$C$10</c:f>
              <c:numCache>
                <c:formatCode>#,##0\ "kn"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,##0\ &quot;kn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'Proračun Akademskog kluba'!$F$6</c:f>
              <c:strCache>
                <c:ptCount val="1"/>
                <c:pt idx="0">
                  <c:v>Godišnji rashodi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'Proračun Akademskog kluba'!$F$7:$F$10</c:f>
              <c:strCache>
                <c:ptCount val="4"/>
                <c:pt idx="0">
                  <c:v>Papir za letke</c:v>
                </c:pt>
                <c:pt idx="1">
                  <c:v>Oglašavanje</c:v>
                </c:pt>
                <c:pt idx="2">
                  <c:v>Dekoracije</c:v>
                </c:pt>
                <c:pt idx="3">
                  <c:v>Ostalo</c:v>
                </c:pt>
              </c:strCache>
            </c:strRef>
          </c:cat>
          <c:val>
            <c:numRef>
              <c:f>'Proračun Akademskog kluba'!$G$7:$G$10</c:f>
              <c:numCache>
                <c:formatCode>#,##0\ "kn"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,##0\ &quot;kn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47626</xdr:rowOff>
    </xdr:from>
    <xdr:to>
      <xdr:col>4</xdr:col>
      <xdr:colOff>238125</xdr:colOff>
      <xdr:row>10</xdr:row>
      <xdr:rowOff>152403</xdr:rowOff>
    </xdr:to>
    <xdr:graphicFrame macro="">
      <xdr:nvGraphicFramePr>
        <xdr:cNvPr id="4" name="Grafikon godišnjeg prihoda" descr="Grupirani stupčasti grafikon koji pokazuje godišnji priho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6</xdr:row>
      <xdr:rowOff>190500</xdr:rowOff>
    </xdr:from>
    <xdr:to>
      <xdr:col>9</xdr:col>
      <xdr:colOff>271271</xdr:colOff>
      <xdr:row>10</xdr:row>
      <xdr:rowOff>146304</xdr:rowOff>
    </xdr:to>
    <xdr:graphicFrame macro="">
      <xdr:nvGraphicFramePr>
        <xdr:cNvPr id="6" name="Grafikon godišnjih rashoda" descr="Grupirani stupčasti grafikon koji pokazuje godišnje rasho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GodišnjiPrihod" displayName="GodišnjiPrihod" ref="B6:C10" headerRowDxfId="6">
  <tableColumns count="2">
    <tableColumn id="1" name="Godišnji prihod" totalsRowLabel="Zbroja"/>
    <tableColumn id="2" name="Iznos" totalsRowFunction="sum" dataDxfId="5" totalsRowDxfId="0"/>
  </tableColumns>
  <tableStyleInfo name="Proračun Akademskog klub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godišnjeg prihoda i iznos"/>
    </ext>
  </extLst>
</table>
</file>

<file path=xl/tables/table2.xml><?xml version="1.0" encoding="utf-8"?>
<table xmlns="http://schemas.openxmlformats.org/spreadsheetml/2006/main" id="2" name="GodišnjiRashodi" displayName="GodišnjiRashodi" ref="F6:G10" headerRowDxfId="4">
  <tableColumns count="2">
    <tableColumn id="1" name="Godišnji rashodi" totalsRowLabel="Zbroja" totalsRowDxfId="1"/>
    <tableColumn id="2" name="Iznos" totalsRowFunction="sum" dataDxfId="3" totalsRowDxfId="2"/>
  </tableColumns>
  <tableStyleInfo name="Proračun Akademskog klub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godišnje rashode i iznos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3" t="s">
        <v>11</v>
      </c>
      <c r="G2" s="13"/>
      <c r="H2" s="10">
        <f>C2-(C3-C4)</f>
        <v>760</v>
      </c>
      <c r="I2" s="10"/>
      <c r="J2" s="2"/>
    </row>
    <row r="3" spans="1:10" ht="30.75" customHeight="1" x14ac:dyDescent="0.2">
      <c r="A3" s="2"/>
      <c r="B3" s="4" t="s">
        <v>2</v>
      </c>
      <c r="C3" s="6">
        <f>SUM(GodišnjiPrihod[Iznos])</f>
        <v>5550</v>
      </c>
      <c r="D3" s="2"/>
      <c r="E3" s="2"/>
      <c r="F3" s="13"/>
      <c r="G3" s="13"/>
      <c r="H3" s="10"/>
      <c r="I3" s="10"/>
      <c r="J3" s="2"/>
    </row>
    <row r="4" spans="1:10" ht="30.75" customHeight="1" x14ac:dyDescent="0.2">
      <c r="A4" s="2"/>
      <c r="B4" s="4" t="s">
        <v>3</v>
      </c>
      <c r="C4" s="6">
        <f>SUM(GodišnjiRashodi[Iznos])</f>
        <v>1310</v>
      </c>
      <c r="D4" s="2"/>
      <c r="E4" s="2"/>
      <c r="F4" s="9">
        <f>IF(C3-C4&lt;C2,C3-C4,C2)</f>
        <v>4240</v>
      </c>
      <c r="G4" s="9"/>
      <c r="H4" s="9"/>
      <c r="I4" s="9"/>
      <c r="J4" s="2"/>
    </row>
    <row r="5" spans="1:10" ht="15" customHeight="1" x14ac:dyDescent="0.2">
      <c r="D5" s="11" t="s">
        <v>10</v>
      </c>
      <c r="E5" s="11"/>
      <c r="H5" s="11" t="s">
        <v>16</v>
      </c>
      <c r="I5" s="11"/>
      <c r="J5" s="11"/>
    </row>
    <row r="6" spans="1:10" ht="39.950000000000003" customHeight="1" x14ac:dyDescent="0.2">
      <c r="B6" s="3" t="s">
        <v>4</v>
      </c>
      <c r="C6" s="12" t="s">
        <v>9</v>
      </c>
      <c r="D6" s="11"/>
      <c r="E6" s="11"/>
      <c r="F6" s="3" t="s">
        <v>12</v>
      </c>
      <c r="G6" s="12" t="s">
        <v>9</v>
      </c>
      <c r="H6" s="11"/>
      <c r="I6" s="11"/>
      <c r="J6" s="11"/>
    </row>
    <row r="7" spans="1:10" ht="39.950000000000003" customHeight="1" x14ac:dyDescent="0.2">
      <c r="B7" s="1" t="s">
        <v>5</v>
      </c>
      <c r="C7" s="7">
        <v>750</v>
      </c>
      <c r="D7" s="11"/>
      <c r="E7" s="11"/>
      <c r="F7" s="1" t="s">
        <v>13</v>
      </c>
      <c r="G7" s="7">
        <v>1000</v>
      </c>
      <c r="H7" s="11"/>
      <c r="I7" s="11"/>
      <c r="J7" s="11"/>
    </row>
    <row r="8" spans="1:10" ht="39.950000000000003" customHeight="1" x14ac:dyDescent="0.2">
      <c r="B8" s="1" t="s">
        <v>6</v>
      </c>
      <c r="C8" s="7">
        <v>3500</v>
      </c>
      <c r="D8" s="11"/>
      <c r="E8" s="11"/>
      <c r="F8" s="1" t="s">
        <v>14</v>
      </c>
      <c r="G8" s="7">
        <v>200</v>
      </c>
      <c r="H8" s="11"/>
      <c r="I8" s="11"/>
      <c r="J8" s="11"/>
    </row>
    <row r="9" spans="1:10" ht="39.950000000000003" customHeight="1" x14ac:dyDescent="0.2">
      <c r="B9" s="1" t="s">
        <v>7</v>
      </c>
      <c r="C9" s="7">
        <v>1000</v>
      </c>
      <c r="D9" s="11"/>
      <c r="E9" s="11"/>
      <c r="F9" s="1" t="s">
        <v>15</v>
      </c>
      <c r="G9" s="7">
        <v>90</v>
      </c>
      <c r="H9" s="11"/>
      <c r="I9" s="11"/>
      <c r="J9" s="11"/>
    </row>
    <row r="10" spans="1:10" ht="39.950000000000003" customHeight="1" x14ac:dyDescent="0.2">
      <c r="B10" s="1" t="s">
        <v>8</v>
      </c>
      <c r="C10" s="7">
        <v>300</v>
      </c>
      <c r="D10" s="11"/>
      <c r="E10" s="11"/>
      <c r="F10" s="1" t="s">
        <v>8</v>
      </c>
      <c r="G10" s="7">
        <v>20</v>
      </c>
      <c r="H10" s="11"/>
      <c r="I10" s="11"/>
      <c r="J10" s="11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Na ovom radnom listu stvorite proračun Akademskog kluba. Unesite pojedinosti u tablicu Godišnji prihod i u tablicu Godišnji rashodi. Iznos koji je još potrebno skupiti računa se automatski u ćeliji H2" sqref="A1"/>
    <dataValidation allowBlank="1" showInputMessage="1" showErrorMessage="1" prompt="U ovoj se ćeliji nalazi naslov ovog radnog lista. U ćeliju C2 unesite trošak putovanja. Ukupan godišnji prihod i rashodi automatski se računaju u ćelijama C3 i C4" sqref="B1:J1"/>
    <dataValidation allowBlank="1" showInputMessage="1" showErrorMessage="1" prompt="U ćeliju desno unesite trošak putovanja" sqref="B2"/>
    <dataValidation allowBlank="1" showInputMessage="1" showErrorMessage="1" prompt="U ovu ćeliju unesite trošak putovanja" sqref="C2"/>
    <dataValidation allowBlank="1" showInputMessage="1" showErrorMessage="1" prompt="U ćeliji desno automatski se računa prihod" sqref="B3"/>
    <dataValidation allowBlank="1" showInputMessage="1" showErrorMessage="1" prompt="U ovoj se ćeliji automatski računa prihod" sqref="C3"/>
    <dataValidation allowBlank="1" showInputMessage="1" showErrorMessage="1" prompt="Rashodi se automatski računaju u ćeliji desno" sqref="B4"/>
    <dataValidation allowBlank="1" showInputMessage="1" showErrorMessage="1" prompt="U ovoj se ćeliji automatski računaju rashodi. U tablicu unesite pojedinosti o godišnjem prihodu počevši od ćelije B6" sqref="C4"/>
    <dataValidation allowBlank="1" showInputMessage="1" showErrorMessage="1" prompt="Iznos koji je još potrebno skupiti automatski se računa u ćeliji desno" sqref="F2:G3"/>
    <dataValidation allowBlank="1" showInputMessage="1" showErrorMessage="1" prompt=" U ovoj se ćeliji automatski računa iznos koji je još potrebno skupiti. U ćeliji ispod nalazi se traka stanja koja prikazuje trošak putovanja, prihod i rashode" sqref="H2:I3"/>
    <dataValidation allowBlank="1" showInputMessage="1" showErrorMessage="1" prompt="Traka stanja u ovoj ćeliji automatski se ažurira ovisno o trošku putovanja, prihodu i rashodima" sqref="F4:I4"/>
    <dataValidation allowBlank="1" showInputMessage="1" showErrorMessage="1" prompt="U ovaj stupac pod ovim zaglavljem unesite stavke godišnjeg prihoda" sqref="B6"/>
    <dataValidation allowBlank="1" showInputMessage="1" showErrorMessage="1" prompt="U ovaj stupac pod ovim zaglavljem unesite iznos. U ćeliji desno nalazi se trakasti grafikon koji pokazuje godišnji prihod" sqref="C6"/>
    <dataValidation allowBlank="1" showInputMessage="1" showErrorMessage="1" prompt="U ovaj stupac pod ovim zaglavljem unesite stavke godišnjih rashoda" sqref="F6"/>
    <dataValidation allowBlank="1" showInputMessage="1" showErrorMessage="1" prompt="U ovaj stupac pod ovim zaglavljem unesite iznos. U ćeliji desno nalazi se trakasti grafikon koji pokazuje godišnje rashode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 Akademskog kluba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