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09"/>
  <workbookPr codeName="ThisWorkbook" hidePivotFieldList="1"/>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20490" windowHeight="7515" tabRatio="685"/>
  </bookViews>
  <sheets>
    <sheet name="मासिक बजट रिपोर्ट" sheetId="4" r:id="rId1"/>
    <sheet name="मासिक व्यय" sheetId="1" r:id="rId2"/>
    <sheet name="अतिरिक्त डेटा" sheetId="5" r:id="rId3"/>
  </sheets>
  <definedNames>
    <definedName name="_xlnm.Print_Titles" localSheetId="0">'मासिक बजट रिपोर्ट'!$J:$J,'मासिक बजट रिपोर्ट'!$10:$10</definedName>
    <definedName name="_xlnm.Print_Titles" localSheetId="1">'मासिक व्यय'!$2:$2</definedName>
    <definedName name="Slicer_श्रेणी">#N/A</definedName>
    <definedName name="बजटश्रेणी">BudgetCategoryLookup[बजट श्रेणी लुकअप]</definedName>
  </definedNames>
  <calcPr calcId="152511"/>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62" i="1" s="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alcChain>
</file>

<file path=xl/sharedStrings.xml><?xml version="1.0" encoding="utf-8"?>
<sst xmlns="http://schemas.openxmlformats.org/spreadsheetml/2006/main" count="197" uniqueCount="98">
  <si>
    <t>महायोग</t>
  </si>
  <si>
    <t>बच्चे</t>
  </si>
  <si>
    <t>मनोरंजन</t>
  </si>
  <si>
    <t>भोजन</t>
  </si>
  <si>
    <t>उपहार और चैरिटी</t>
  </si>
  <si>
    <t>घरेलू</t>
  </si>
  <si>
    <t>बीमा</t>
  </si>
  <si>
    <t>ऋण</t>
  </si>
  <si>
    <t>व्यक्तिगत देखभाल</t>
  </si>
  <si>
    <t>पालतू जीव</t>
  </si>
  <si>
    <t>बचत या निवेश</t>
  </si>
  <si>
    <t>कर</t>
  </si>
  <si>
    <t>परिवहन</t>
  </si>
  <si>
    <t>बजट श्रेणी लुकअप</t>
  </si>
  <si>
    <t>बजट ओवरव्यू चार्ट के लिए PivotTable</t>
  </si>
  <si>
    <t>बजट विवरण श्रेणी के लिए लुकअप सूची</t>
  </si>
  <si>
    <t>पाठ्येतर गतिविधियाँ</t>
  </si>
  <si>
    <t>चिकित्सा</t>
  </si>
  <si>
    <t>विद्यालय की सामग्री</t>
  </si>
  <si>
    <t>विद्यालय ट्यूशन</t>
  </si>
  <si>
    <t>कंसर्ट्स</t>
  </si>
  <si>
    <t>लाइव थिएटर</t>
  </si>
  <si>
    <t>मूवीज़</t>
  </si>
  <si>
    <t>संगीत (CDs, डाउनलोड्स, आदि)</t>
  </si>
  <si>
    <t>खेल ईवेंट्स</t>
  </si>
  <si>
    <t>वीडियो/DVD (क्रय)</t>
  </si>
  <si>
    <t>वीडियो/DVD (किराया)</t>
  </si>
  <si>
    <t>बाहर भोजन</t>
  </si>
  <si>
    <t>किराना</t>
  </si>
  <si>
    <t>चैरिटी 1</t>
  </si>
  <si>
    <t>चैरिटी 2</t>
  </si>
  <si>
    <t>उपहार 1</t>
  </si>
  <si>
    <t>उपहार 2</t>
  </si>
  <si>
    <t>केबल/सैटेलाइट</t>
  </si>
  <si>
    <t>बिजली</t>
  </si>
  <si>
    <t>गैस</t>
  </si>
  <si>
    <t>घर की सफ़ाई की‍ सेवा</t>
  </si>
  <si>
    <t>रखरखाव</t>
  </si>
  <si>
    <t>गिरवी या किराया</t>
  </si>
  <si>
    <t>प्राकृतिक गैस/तेल</t>
  </si>
  <si>
    <t>ऑनलाइन/इंटरनेट सेवा</t>
  </si>
  <si>
    <t>फ़ोन (सेल्यूलर)</t>
  </si>
  <si>
    <t>फ़ोन (घर)</t>
  </si>
  <si>
    <t>आपूर्तियाँ</t>
  </si>
  <si>
    <t>अपशिष्ट निकासी और पुनर्चक्रन</t>
  </si>
  <si>
    <t>पानी और सीवर</t>
  </si>
  <si>
    <t>स्वास्थ्य</t>
  </si>
  <si>
    <t>घर</t>
  </si>
  <si>
    <t>जीवन</t>
  </si>
  <si>
    <t>क्रेडिट कार्ड 1</t>
  </si>
  <si>
    <t>क्रेडिट कार्ड 2</t>
  </si>
  <si>
    <t>क्रेडिट कार्ड 3</t>
  </si>
  <si>
    <t>व्यक्तिगत</t>
  </si>
  <si>
    <t>विद्यार्थी</t>
  </si>
  <si>
    <t>कपड़े</t>
  </si>
  <si>
    <t>ड्राय क्लीनिंग</t>
  </si>
  <si>
    <t>बाल/नाखून</t>
  </si>
  <si>
    <t>स्वास्थ्य क्लब</t>
  </si>
  <si>
    <t>ग्रूमिंग</t>
  </si>
  <si>
    <t>खिलौने</t>
  </si>
  <si>
    <t>निवेश खाता</t>
  </si>
  <si>
    <t>सेवानिवृत्ति खाता</t>
  </si>
  <si>
    <t>संघीय</t>
  </si>
  <si>
    <t>स्थानीय</t>
  </si>
  <si>
    <t>राज्य</t>
  </si>
  <si>
    <t>बस/टैक्सी किराया</t>
  </si>
  <si>
    <t>ईंधन</t>
  </si>
  <si>
    <t xml:space="preserve">लायसेंसिंग </t>
  </si>
  <si>
    <t>पार्किंग शुल्क</t>
  </si>
  <si>
    <t>वाहन भुगतान</t>
  </si>
  <si>
    <t>कुल</t>
  </si>
  <si>
    <t>वर्णन</t>
  </si>
  <si>
    <t>श्रेणी</t>
  </si>
  <si>
    <t>प्रस्तावित लागत</t>
  </si>
  <si>
    <t>वास्तविक लागत</t>
  </si>
  <si>
    <t>अंतर</t>
  </si>
  <si>
    <t>वास्तविक लागत ओवरव्यू</t>
  </si>
  <si>
    <t>मासिक व्यय</t>
  </si>
  <si>
    <t>योग / वास्तविक लागत</t>
  </si>
  <si>
    <t>योग / अंतर</t>
  </si>
  <si>
    <t>योग / प्रस्तावित लागत</t>
  </si>
  <si>
    <t>आय</t>
  </si>
  <si>
    <t>व्यय</t>
  </si>
  <si>
    <t>वास्तविक</t>
  </si>
  <si>
    <t>आय 1</t>
  </si>
  <si>
    <t>आय 2</t>
  </si>
  <si>
    <t>अतिरिक्त आय</t>
  </si>
  <si>
    <t>कुल आय</t>
  </si>
  <si>
    <t>प्रस्तावित</t>
  </si>
  <si>
    <t>प्रस्तावित शेषराशि</t>
  </si>
  <si>
    <t>(व्यय घटाकर प्रस्तावित)</t>
  </si>
  <si>
    <t xml:space="preserve">वास्तविक शेषराशि </t>
  </si>
  <si>
    <t>(व्यय घटाकर वास्तविक)</t>
  </si>
  <si>
    <t>(प्रस्तावित घटाकर वास्तविक)</t>
  </si>
  <si>
    <t>शेषराशि</t>
  </si>
  <si>
    <t>बजट ओवरव्यू</t>
  </si>
  <si>
    <t>बजट सारांश</t>
  </si>
  <si>
    <t>नीचे PivotTable पर राइट--क्लिक करें और फिर अद्यतन करने के लिए ताज़ा करें पर क्लिक करें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</si>
</sst>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quot;$&quot;#,##0\)"/>
    <numFmt numFmtId="165" formatCode="&quot;$&quot;#,##0_);[Red]\(&quot;$&quot;#,##0\)"/>
    <numFmt numFmtId="166" formatCode="&quot;$&quot;#,##0"/>
    <numFmt numFmtId="167" formatCode="&quot;रु&quot;\ #,##0.00"/>
    <numFmt numFmtId="168" formatCode="&quot;रु&quot;\ #,##0"/>
  </numFmts>
  <fonts count="12"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10"/>
      <color theme="1"/>
      <name val="Nirmala UI"/>
      <family val="2"/>
    </font>
    <font>
      <sz val="30"/>
      <color theme="3"/>
      <name val="Nirmala UI"/>
      <family val="2"/>
    </font>
    <font>
      <b/>
      <sz val="10"/>
      <color theme="3"/>
      <name val="Nirmala UI"/>
      <family val="2"/>
    </font>
    <font>
      <i/>
      <sz val="10"/>
      <color theme="1"/>
      <name val="Nirmala UI"/>
      <family val="2"/>
    </font>
    <font>
      <b/>
      <sz val="10"/>
      <color theme="4"/>
      <name val="Nirmala UI"/>
      <family val="2"/>
    </font>
    <font>
      <b/>
      <sz val="18"/>
      <color theme="3"/>
      <name val="Nirmala UI"/>
      <family val="2"/>
    </font>
    <font>
      <b/>
      <sz val="15"/>
      <color theme="3"/>
      <name val="Nirmala UI"/>
      <family val="2"/>
    </font>
    <font>
      <b/>
      <sz val="18"/>
      <color theme="4"/>
      <name val="Nirmala UI"/>
      <family val="2"/>
    </font>
    <font>
      <sz val="10"/>
      <color theme="1"/>
      <name val="Nirmala UI"/>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59">
    <xf numFmtId="0" fontId="0" fillId="0" borderId="0" xfId="0"/>
    <xf numFmtId="0" fontId="3" fillId="0" borderId="0" xfId="0" applyFont="1"/>
    <xf numFmtId="0" fontId="4" fillId="0" borderId="1" xfId="1" applyFont="1" applyFill="1" applyBorder="1" applyAlignment="1">
      <alignment horizontal="left" vertical="center"/>
    </xf>
    <xf numFmtId="0" fontId="3" fillId="0" borderId="9" xfId="0" applyFont="1" applyBorder="1"/>
    <xf numFmtId="0" fontId="3" fillId="0" borderId="0" xfId="0" applyFont="1" applyFill="1" applyBorder="1"/>
    <xf numFmtId="165" fontId="3" fillId="0" borderId="0" xfId="0" applyNumberFormat="1" applyFont="1" applyFill="1" applyBorder="1"/>
    <xf numFmtId="165" fontId="3" fillId="0" borderId="0" xfId="0" applyNumberFormat="1" applyFont="1"/>
    <xf numFmtId="0" fontId="6" fillId="0" borderId="0" xfId="0" applyFont="1" applyAlignment="1">
      <alignment vertical="center"/>
    </xf>
    <xf numFmtId="0" fontId="3" fillId="2" borderId="0" xfId="0" applyFont="1" applyFill="1"/>
    <xf numFmtId="0" fontId="4" fillId="2" borderId="1" xfId="1" applyFont="1" applyFill="1" applyBorder="1" applyAlignment="1">
      <alignment horizontal="left" vertical="center" indent="2"/>
    </xf>
    <xf numFmtId="0" fontId="3" fillId="2" borderId="1" xfId="0" applyFont="1" applyFill="1" applyBorder="1"/>
    <xf numFmtId="0" fontId="8" fillId="2" borderId="1" xfId="1" applyFont="1" applyFill="1" applyBorder="1" applyAlignment="1">
      <alignment vertical="center"/>
    </xf>
    <xf numFmtId="0" fontId="8" fillId="2" borderId="0" xfId="1" applyFont="1" applyFill="1" applyBorder="1" applyAlignment="1">
      <alignment vertical="center"/>
    </xf>
    <xf numFmtId="0" fontId="9" fillId="2" borderId="0" xfId="2" applyFont="1" applyFill="1" applyAlignment="1">
      <alignment textRotation="90"/>
    </xf>
    <xf numFmtId="0" fontId="10" fillId="2" borderId="0" xfId="2" applyFont="1" applyFill="1" applyBorder="1" applyAlignment="1">
      <alignment horizontal="left" vertical="center" indent="2"/>
    </xf>
    <xf numFmtId="0" fontId="3" fillId="2" borderId="0" xfId="0" applyFont="1" applyFill="1" applyBorder="1"/>
    <xf numFmtId="0" fontId="3" fillId="2" borderId="5" xfId="0" applyFont="1" applyFill="1" applyBorder="1"/>
    <xf numFmtId="0" fontId="8" fillId="2" borderId="0" xfId="1" applyFont="1" applyFill="1" applyBorder="1" applyAlignment="1">
      <alignment horizontal="center" vertical="center"/>
    </xf>
    <xf numFmtId="0" fontId="3" fillId="2" borderId="0" xfId="0" applyFont="1" applyFill="1" applyBorder="1" applyAlignment="1">
      <alignment horizontal="left" indent="2"/>
    </xf>
    <xf numFmtId="0" fontId="3" fillId="2" borderId="0" xfId="0" applyFont="1" applyFill="1" applyAlignment="1">
      <alignment horizontal="left" indent="8"/>
    </xf>
    <xf numFmtId="165" fontId="3" fillId="2" borderId="0" xfId="0" applyNumberFormat="1" applyFont="1" applyFill="1" applyBorder="1"/>
    <xf numFmtId="0" fontId="3" fillId="2" borderId="1" xfId="0" applyFont="1" applyFill="1" applyBorder="1" applyAlignment="1">
      <alignment horizontal="left"/>
    </xf>
    <xf numFmtId="165" fontId="3" fillId="2" borderId="1" xfId="0" applyNumberFormat="1" applyFont="1" applyFill="1" applyBorder="1"/>
    <xf numFmtId="0" fontId="10" fillId="2" borderId="5" xfId="2" applyFont="1" applyFill="1" applyBorder="1" applyAlignment="1">
      <alignment horizontal="left" vertical="center" indent="2"/>
    </xf>
    <xf numFmtId="165" fontId="3" fillId="2" borderId="5" xfId="0" applyNumberFormat="1" applyFont="1" applyFill="1" applyBorder="1"/>
    <xf numFmtId="165" fontId="9" fillId="2" borderId="6" xfId="2" applyNumberFormat="1" applyFont="1" applyFill="1" applyBorder="1" applyAlignment="1">
      <alignment vertical="center" textRotation="90"/>
    </xf>
    <xf numFmtId="0" fontId="6" fillId="0" borderId="9" xfId="0" applyFont="1" applyBorder="1" applyAlignment="1">
      <alignment horizontal="left" vertical="center" indent="2"/>
    </xf>
    <xf numFmtId="0" fontId="8" fillId="2" borderId="9" xfId="1" applyFont="1" applyFill="1" applyBorder="1" applyAlignment="1">
      <alignment horizontal="center" vertical="center"/>
    </xf>
    <xf numFmtId="165" fontId="9" fillId="2" borderId="2" xfId="2" applyNumberFormat="1" applyFont="1" applyFill="1" applyBorder="1" applyAlignment="1">
      <alignment vertical="center" textRotation="90"/>
    </xf>
    <xf numFmtId="0" fontId="9" fillId="2" borderId="0" xfId="2" applyFont="1" applyFill="1" applyBorder="1" applyAlignment="1">
      <alignment vertical="center"/>
    </xf>
    <xf numFmtId="166" fontId="3" fillId="2" borderId="0" xfId="0" applyNumberFormat="1" applyFont="1" applyFill="1" applyBorder="1" applyAlignment="1">
      <alignment vertical="center"/>
    </xf>
    <xf numFmtId="0" fontId="7" fillId="2" borderId="0" xfId="0" applyFont="1" applyFill="1" applyBorder="1"/>
    <xf numFmtId="0" fontId="5" fillId="2" borderId="1" xfId="0" applyFont="1" applyFill="1" applyBorder="1" applyAlignment="1">
      <alignment vertical="center"/>
    </xf>
    <xf numFmtId="165" fontId="9" fillId="2" borderId="3" xfId="2" applyNumberFormat="1" applyFont="1" applyFill="1" applyBorder="1" applyAlignment="1">
      <alignment vertical="center" textRotation="90"/>
    </xf>
    <xf numFmtId="0" fontId="5" fillId="2" borderId="8" xfId="0" applyFont="1" applyFill="1" applyBorder="1" applyAlignment="1">
      <alignment vertical="center"/>
    </xf>
    <xf numFmtId="166" fontId="3" fillId="2" borderId="1" xfId="0" applyNumberFormat="1" applyFont="1" applyFill="1" applyBorder="1" applyAlignment="1">
      <alignment vertical="center"/>
    </xf>
    <xf numFmtId="0" fontId="3" fillId="2" borderId="2" xfId="0" applyFont="1" applyFill="1" applyBorder="1"/>
    <xf numFmtId="166" fontId="3" fillId="2" borderId="0" xfId="0" applyNumberFormat="1" applyFont="1" applyFill="1" applyBorder="1" applyAlignment="1">
      <alignment horizontal="center" vertical="center"/>
    </xf>
    <xf numFmtId="0" fontId="5" fillId="2" borderId="1" xfId="0" applyFont="1" applyFill="1" applyBorder="1" applyAlignment="1">
      <alignment vertical="center" wrapText="1"/>
    </xf>
    <xf numFmtId="0" fontId="8" fillId="2" borderId="3" xfId="1" applyFont="1" applyFill="1" applyBorder="1" applyAlignment="1">
      <alignment vertical="center"/>
    </xf>
    <xf numFmtId="10" fontId="3" fillId="2" borderId="0" xfId="0" applyNumberFormat="1" applyFont="1" applyFill="1"/>
    <xf numFmtId="167" fontId="3" fillId="0" borderId="0" xfId="0" applyNumberFormat="1" applyFont="1"/>
    <xf numFmtId="167" fontId="3" fillId="2" borderId="0" xfId="0" applyNumberFormat="1" applyFont="1" applyFill="1" applyBorder="1"/>
    <xf numFmtId="167" fontId="7" fillId="2" borderId="0" xfId="0" applyNumberFormat="1" applyFont="1" applyFill="1" applyBorder="1"/>
    <xf numFmtId="167" fontId="3" fillId="2" borderId="1" xfId="0" applyNumberFormat="1" applyFont="1" applyFill="1" applyBorder="1"/>
    <xf numFmtId="167" fontId="10" fillId="2" borderId="5" xfId="2" applyNumberFormat="1" applyFont="1" applyFill="1" applyBorder="1" applyAlignment="1">
      <alignment vertical="center"/>
    </xf>
    <xf numFmtId="167" fontId="3" fillId="2" borderId="1" xfId="0" applyNumberFormat="1" applyFont="1" applyFill="1" applyBorder="1" applyAlignment="1">
      <alignment vertical="center"/>
    </xf>
    <xf numFmtId="167" fontId="3" fillId="0" borderId="0" xfId="0" applyNumberFormat="1" applyFont="1" applyFill="1" applyBorder="1"/>
    <xf numFmtId="0" fontId="5" fillId="2" borderId="0" xfId="0" applyFont="1" applyFill="1" applyBorder="1" applyAlignment="1">
      <alignment horizontal="left" vertical="center" indent="2"/>
    </xf>
    <xf numFmtId="167" fontId="3" fillId="2" borderId="0" xfId="0" applyNumberFormat="1" applyFont="1" applyFill="1" applyBorder="1" applyAlignment="1">
      <alignment vertical="center"/>
    </xf>
    <xf numFmtId="0" fontId="5" fillId="2" borderId="4" xfId="0" applyFont="1" applyFill="1" applyBorder="1" applyAlignment="1">
      <alignment horizontal="left" vertical="center" indent="2"/>
    </xf>
    <xf numFmtId="0" fontId="5" fillId="2" borderId="7" xfId="0" applyFont="1" applyFill="1" applyBorder="1" applyAlignment="1">
      <alignment horizontal="left" vertical="center" indent="2"/>
    </xf>
    <xf numFmtId="167" fontId="3" fillId="2" borderId="5" xfId="0" applyNumberFormat="1" applyFont="1" applyFill="1" applyBorder="1" applyAlignment="1">
      <alignment vertical="center"/>
    </xf>
    <xf numFmtId="0" fontId="11" fillId="0" borderId="0" xfId="0" pivotButton="1" applyFont="1"/>
    <xf numFmtId="0" fontId="11" fillId="0" borderId="0" xfId="0" applyFont="1"/>
    <xf numFmtId="0" fontId="11" fillId="0" borderId="0" xfId="0" applyFont="1" applyAlignment="1">
      <alignment horizontal="left"/>
    </xf>
    <xf numFmtId="0" fontId="11" fillId="0" borderId="0" xfId="0" applyNumberFormat="1" applyFont="1"/>
    <xf numFmtId="168" fontId="11" fillId="0" borderId="0" xfId="0" applyNumberFormat="1" applyFont="1"/>
    <xf numFmtId="0" fontId="11" fillId="0" borderId="0" xfId="0" applyFont="1" applyAlignment="1">
      <alignment horizontal="right"/>
    </xf>
  </cellXfs>
  <cellStyles count="3">
    <cellStyle name="Normal" xfId="0" builtinId="0" customBuiltin="1"/>
    <cellStyle name="शीर्ष 1" xfId="2" builtinId="16" customBuiltin="1"/>
    <cellStyle name="शीर्षक" xfId="1" builtinId="15"/>
  </cellStyles>
  <dxfs count="62">
    <dxf>
      <font>
        <b val="0"/>
        <i/>
        <sz val="10"/>
        <color theme="3"/>
        <name val="Nirmala UI"/>
        <scheme val="none"/>
      </font>
      <border>
        <vertical/>
        <horizontal/>
      </border>
    </dxf>
    <dxf>
      <font>
        <color theme="1"/>
        <name val="Nirmala UI"/>
        <scheme val="none"/>
      </font>
      <border>
        <vertical/>
        <horizontal/>
      </border>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numFmt numFmtId="168" formatCode="&quot;रु&quot;\ #,##0"/>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alignment horizontal="right" readingOrder="0"/>
    </dxf>
    <dxf>
      <font>
        <strike val="0"/>
        <outline val="0"/>
        <shadow val="0"/>
        <u val="none"/>
        <vertAlign val="baseline"/>
        <sz val="10"/>
        <color theme="1"/>
        <name val="Nirmala UI"/>
        <scheme val="none"/>
      </font>
    </dxf>
    <dxf>
      <font>
        <strike val="0"/>
        <outline val="0"/>
        <shadow val="0"/>
        <u val="none"/>
        <vertAlign val="baseline"/>
        <sz val="10"/>
        <color theme="1"/>
        <name val="Nirmala UI"/>
        <scheme val="none"/>
      </font>
    </dxf>
    <dxf>
      <font>
        <strike val="0"/>
        <outline val="0"/>
        <shadow val="0"/>
        <u val="none"/>
        <vertAlign val="baseline"/>
        <sz val="10"/>
        <color theme="1"/>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font>
        <strike val="0"/>
        <outline val="0"/>
        <shadow val="0"/>
        <u val="none"/>
        <vertAlign val="baseline"/>
        <name val="Nirmala UI"/>
        <scheme val="none"/>
      </font>
      <numFmt numFmtId="165" formatCode="&quot;$&quot;#,##0_);[Red]\(&quot;$&quot;#,##0\)"/>
    </dxf>
    <dxf>
      <font>
        <strike val="0"/>
        <outline val="0"/>
        <shadow val="0"/>
        <u val="none"/>
        <vertAlign val="baseline"/>
        <name val="Nirmala UI"/>
        <scheme val="none"/>
      </font>
    </dxf>
    <dxf>
      <font>
        <strike val="0"/>
        <outline val="0"/>
        <shadow val="0"/>
        <u val="none"/>
        <vertAlign val="baseline"/>
        <name val="Nirmala UI"/>
        <scheme val="none"/>
      </font>
      <numFmt numFmtId="164" formatCode="&quot;$&quot;#,##0_);\(&quot;$&quot;#,##0\)"/>
    </dxf>
    <dxf>
      <font>
        <strike val="0"/>
        <outline val="0"/>
        <shadow val="0"/>
        <u val="none"/>
        <vertAlign val="baseline"/>
        <name val="Nirmala UI"/>
        <scheme val="none"/>
      </font>
      <numFmt numFmtId="167" formatCode="&quot;रु&quot;\ #,##0.00"/>
    </dxf>
    <dxf>
      <font>
        <strike val="0"/>
        <outline val="0"/>
        <shadow val="0"/>
        <u val="none"/>
        <vertAlign val="baseline"/>
        <name val="Nirmala UI"/>
        <scheme val="none"/>
      </font>
      <numFmt numFmtId="164" formatCode="&quot;$&quot;#,##0_);\(&quot;$&quot;#,##0\)"/>
    </dxf>
    <dxf>
      <font>
        <strike val="0"/>
        <outline val="0"/>
        <shadow val="0"/>
        <u val="none"/>
        <vertAlign val="baseline"/>
        <name val="Nirmala UI"/>
        <scheme val="none"/>
      </font>
      <numFmt numFmtId="167" formatCode="&quot;रु&quot;\ #,##0.00"/>
    </dxf>
    <dxf>
      <font>
        <strike val="0"/>
        <outline val="0"/>
        <shadow val="0"/>
        <u val="none"/>
        <vertAlign val="baseline"/>
        <name val="Nirmala UI"/>
        <scheme val="none"/>
      </font>
      <numFmt numFmtId="164" formatCode="&quot;$&quot;#,##0_);\(&quot;$&quot;#,##0\)"/>
    </dxf>
    <dxf>
      <font>
        <strike val="0"/>
        <outline val="0"/>
        <shadow val="0"/>
        <u val="none"/>
        <vertAlign val="baseline"/>
        <name val="Nirmala UI"/>
        <scheme val="none"/>
      </font>
      <numFmt numFmtId="167" formatCode="&quot;रु&quot;\ #,##0.00"/>
    </dxf>
    <dxf>
      <font>
        <strike val="0"/>
        <outline val="0"/>
        <shadow val="0"/>
        <u val="none"/>
        <vertAlign val="baseline"/>
        <name val="Nirmala UI"/>
        <scheme val="none"/>
      </font>
    </dxf>
    <dxf>
      <font>
        <b val="0"/>
        <i val="0"/>
        <strike val="0"/>
        <condense val="0"/>
        <extend val="0"/>
        <outline val="0"/>
        <shadow val="0"/>
        <u val="none"/>
        <vertAlign val="baseline"/>
        <sz val="10"/>
        <color theme="1"/>
        <name val="Nirmala UI"/>
        <scheme val="none"/>
      </font>
      <fill>
        <patternFill patternType="none">
          <fgColor indexed="64"/>
          <bgColor indexed="65"/>
        </patternFill>
      </fill>
    </dxf>
    <dxf>
      <font>
        <strike val="0"/>
        <outline val="0"/>
        <shadow val="0"/>
        <u val="none"/>
        <vertAlign val="baseline"/>
        <name val="Nirmala UI"/>
        <scheme val="none"/>
      </font>
    </dxf>
    <dxf>
      <font>
        <b val="0"/>
        <i val="0"/>
        <strike val="0"/>
        <condense val="0"/>
        <extend val="0"/>
        <outline val="0"/>
        <shadow val="0"/>
        <u val="none"/>
        <vertAlign val="baseline"/>
        <sz val="10"/>
        <color theme="1"/>
        <name val="Nirmala UI"/>
        <scheme val="none"/>
      </font>
      <fill>
        <patternFill patternType="none">
          <fgColor indexed="64"/>
          <bgColor indexed="65"/>
        </patternFill>
      </fill>
    </dxf>
    <dxf>
      <font>
        <strike val="0"/>
        <outline val="0"/>
        <shadow val="0"/>
        <u val="none"/>
        <vertAlign val="baseline"/>
        <name val="Nirmala UI"/>
        <scheme val="none"/>
      </font>
    </dxf>
    <dxf>
      <font>
        <strike val="0"/>
        <outline val="0"/>
        <shadow val="0"/>
        <u val="none"/>
        <vertAlign val="baseline"/>
        <name val="Nirmala UI"/>
        <scheme val="none"/>
      </font>
    </dxf>
    <dxf>
      <font>
        <b val="0"/>
        <i val="0"/>
        <strike val="0"/>
        <condense val="0"/>
        <extend val="0"/>
        <outline val="0"/>
        <shadow val="0"/>
        <u val="none"/>
        <vertAlign val="baseline"/>
        <sz val="10"/>
        <color theme="1"/>
        <name val="Nirmala UI"/>
        <scheme val="none"/>
      </font>
      <fill>
        <patternFill patternType="none">
          <fgColor indexed="64"/>
          <bgColor indexed="65"/>
        </patternFill>
      </fill>
    </dxf>
    <dxf>
      <font>
        <color rgb="FFFF0000"/>
      </font>
    </dxf>
    <dxf>
      <alignment horizontal="right" readingOrder="0"/>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numFmt numFmtId="168" formatCode="&quot;रु&quot;\ #,##0"/>
    </dxf>
    <dxf>
      <font>
        <name val="Nirmala UI"/>
        <scheme val="none"/>
      </font>
    </dxf>
    <dxf>
      <font>
        <name val="Nirmala UI"/>
        <scheme val="none"/>
      </font>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s>
  <tableStyles count="3" defaultTableStyle="TableStyleMedium2" defaultPivotStyle="Family Budget PivotTable">
    <tableStyle name="Family Budget" pivot="0" table="0" count="10">
      <tableStyleElement type="wholeTable" dxfId="1"/>
      <tableStyleElement type="headerRow" dxfId="0"/>
    </tableStyle>
    <tableStyle name="Family Budget PivotTable" table="0" count="5">
      <tableStyleElement type="wholeTable" dxfId="61"/>
      <tableStyleElement type="headerRow" dxfId="60"/>
      <tableStyleElement type="totalRow" dxfId="59"/>
      <tableStyleElement type="firstRowStripe" dxfId="58"/>
      <tableStyleElement type="pageFieldLabels" dxfId="57"/>
    </tableStyle>
    <tableStyle name="Family Budget Table Style" pivot="0" count="4">
      <tableStyleElement type="wholeTable" dxfId="56"/>
      <tableStyleElement type="headerRow" dxfId="55"/>
      <tableStyleElement type="totalRow" dxfId="54"/>
      <tableStyleElement type="firstRowStripe" dxfId="53"/>
    </tableStyle>
  </tableStyles>
  <extLst>
    <ext xmlns:x14="http://schemas.microsoft.com/office/spreadsheetml/2009/9/main" uri="{46F421CA-312F-682f-3DD2-61675219B42D}">
      <x14:dxfs count="16">
        <dxf>
          <font>
            <color theme="0" tint="-0.34998626667073579"/>
            <name val="Nirmala UI"/>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name val="Nirmala UI"/>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name val="Nirmala UI"/>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name val="Nirmala UI"/>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name val="Nirmala UI"/>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name val="Nirmala UI"/>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name val="Nirmala UI"/>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name val="Nirmala UI"/>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19"/>
    </mc:Choice>
    <mc:Fallback>
      <c:style val="19"/>
    </mc:Fallback>
  </mc:AlternateContent>
  <c:pivotSource>
    <c:name>[Family budget_TP103458069.xltx]अतिरिक्त डेटा!BudgetSummary</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marker>
          <c:symbol val="none"/>
        </c:marker>
        <c:dLbl>
          <c:idx val="0"/>
          <c:layout/>
          <c:spPr>
            <a:noFill/>
            <a:ln>
              <a:noFill/>
            </a:ln>
            <a:effectLst/>
          </c:spPr>
          <c:txPr>
            <a:bodyPr wrap="square" lIns="38100" tIns="19050" rIns="38100" bIns="19050" anchor="ctr">
              <a:spAutoFit/>
            </a:bodyPr>
            <a:lstStyle/>
            <a:p>
              <a:pPr>
                <a:defRPr/>
              </a:pPr>
              <a:endParaRPr lang="en-US"/>
            </a:p>
          </c:txPr>
          <c:dLblPos val="outEnd"/>
          <c:showLegendKey val="0"/>
          <c:showVal val="0"/>
          <c:showCatName val="1"/>
          <c:showSerName val="0"/>
          <c:showPercent val="1"/>
          <c:showBubbleSize val="0"/>
          <c:extLst>
            <c:ext xmlns:c15="http://schemas.microsoft.com/office/drawing/2012/chart" uri="{CE6537A1-D6FC-4f65-9D91-7224C49458BB}">
              <c15:layout/>
            </c:ext>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'अतिरिक्त डेटा'!$C$2</c:f>
              <c:strCache>
                <c:ptCount val="1"/>
                <c:pt idx="0">
                  <c:v>योग</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'अतिरिक्त डेटा'!$B$3:$B$15</c:f>
              <c:strCache>
                <c:ptCount val="12"/>
                <c:pt idx="0">
                  <c:v>उपहार और चैरिटी</c:v>
                </c:pt>
                <c:pt idx="1">
                  <c:v>ऋण</c:v>
                </c:pt>
                <c:pt idx="2">
                  <c:v>कर</c:v>
                </c:pt>
                <c:pt idx="3">
                  <c:v>घरेलू</c:v>
                </c:pt>
                <c:pt idx="4">
                  <c:v>परिवहन</c:v>
                </c:pt>
                <c:pt idx="5">
                  <c:v>पालतू जीव</c:v>
                </c:pt>
                <c:pt idx="6">
                  <c:v>बचत या निवेश</c:v>
                </c:pt>
                <c:pt idx="7">
                  <c:v>बच्चे</c:v>
                </c:pt>
                <c:pt idx="8">
                  <c:v>बीमा</c:v>
                </c:pt>
                <c:pt idx="9">
                  <c:v>भोजन</c:v>
                </c:pt>
                <c:pt idx="10">
                  <c:v>मनोरंजन</c:v>
                </c:pt>
                <c:pt idx="11">
                  <c:v>व्यक्तिगत देखभाल</c:v>
                </c:pt>
              </c:strCache>
            </c:strRef>
          </c:cat>
          <c:val>
            <c:numRef>
              <c:f>'अतिरिक्त डेटा'!$C$3:$C$15</c:f>
              <c:numCache>
                <c:formatCode>General</c:formatCode>
                <c:ptCount val="12"/>
                <c:pt idx="0">
                  <c:v>125</c:v>
                </c:pt>
                <c:pt idx="1">
                  <c:v>200</c:v>
                </c:pt>
                <c:pt idx="2">
                  <c:v>300</c:v>
                </c:pt>
                <c:pt idx="3">
                  <c:v>2702</c:v>
                </c:pt>
                <c:pt idx="4">
                  <c:v>1375</c:v>
                </c:pt>
                <c:pt idx="5">
                  <c:v>100</c:v>
                </c:pt>
                <c:pt idx="6">
                  <c:v>200</c:v>
                </c:pt>
                <c:pt idx="7">
                  <c:v>140</c:v>
                </c:pt>
                <c:pt idx="8">
                  <c:v>900</c:v>
                </c:pt>
                <c:pt idx="9">
                  <c:v>1320</c:v>
                </c:pt>
                <c:pt idx="10">
                  <c:v>358</c:v>
                </c:pt>
                <c:pt idx="11">
                  <c:v>140</c:v>
                </c:pt>
              </c:numCache>
            </c:numRef>
          </c:val>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350;&#2366;&#2360;&#2367;&#2325; &#2357;&#2381;&#2351;&#2351;'!A1"/></Relationships>
</file>

<file path=xl/drawings/_rels/drawing2.xml.rels><?xml version="1.0" encoding="UTF-8" standalone="yes"?>
<Relationships xmlns="http://schemas.openxmlformats.org/package/2006/relationships"><Relationship Id="rId1" Type="http://schemas.openxmlformats.org/officeDocument/2006/relationships/hyperlink" Target="#'&#2350;&#2366;&#2360;&#2367;&#2325; &#2348;&#2332;&#2335; &#2352;&#2367;&#2346;&#2379;&#2352;&#2381;&#2335;'!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व्यय दर्ज करें" descr="&quot;&quot;" title="व्यय दर्ज करें बटन">
          <a:hlinkClick xmlns:r="http://schemas.openxmlformats.org/officeDocument/2006/relationships" r:id="rId1" tooltip="व्यय देखने या दर्ज करने के लिए क्लिक करें"/>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hi-IN" sz="1100">
              <a:solidFill>
                <a:schemeClr val="tx2"/>
              </a:solidFill>
              <a:latin typeface="Nirmala UI" panose="020B0502040204020203" pitchFamily="34" charset="0"/>
              <a:ea typeface="+mn-ea"/>
              <a:cs typeface="Nirmala UI" panose="020B0502040204020203" pitchFamily="34" charset="0"/>
            </a:rPr>
            <a:t>व्यय दर्ज करें</a:t>
          </a:r>
          <a:endParaRPr lang="en-US" sz="1100">
            <a:solidFill>
              <a:schemeClr val="tx2"/>
            </a:solidFill>
            <a:latin typeface="Nirmala UI" panose="020B0502040204020203" pitchFamily="34" charset="0"/>
            <a:ea typeface="+mn-ea"/>
            <a:cs typeface="Nirmala UI" panose="020B0502040204020203" pitchFamily="34" charset="0"/>
          </a:endParaRPr>
        </a:p>
      </xdr:txBody>
    </xdr:sp>
    <xdr:clientData fPrintsWithSheet="0"/>
  </xdr:twoCellAnchor>
  <xdr:twoCellAnchor>
    <xdr:from>
      <xdr:col>1</xdr:col>
      <xdr:colOff>82192</xdr:colOff>
      <xdr:row>18</xdr:row>
      <xdr:rowOff>88132</xdr:rowOff>
    </xdr:from>
    <xdr:to>
      <xdr:col>7</xdr:col>
      <xdr:colOff>137583</xdr:colOff>
      <xdr:row>35</xdr:row>
      <xdr:rowOff>0</xdr:rowOff>
    </xdr:to>
    <xdr:graphicFrame macro="">
      <xdr:nvGraphicFramePr>
        <xdr:cNvPr id="7" name="बजट ओवरव्यू" descr="श्रेणी अनुसार व्ययों का प्रतिशत दिखाने वाला पाइ चार्ट" title="बजट ओवयव्यू चार्ट"/>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126996</xdr:colOff>
      <xdr:row>0</xdr:row>
      <xdr:rowOff>10584</xdr:rowOff>
    </xdr:from>
    <xdr:to>
      <xdr:col>8</xdr:col>
      <xdr:colOff>148163</xdr:colOff>
      <xdr:row>35</xdr:row>
      <xdr:rowOff>0</xdr:rowOff>
    </xdr:to>
    <xdr:cxnSp macro="">
      <xdr:nvCxnSpPr>
        <xdr:cNvPr id="8" name="पष्ठ विभाजक" title="पष्ठ विभाजक"/>
        <xdr:cNvCxnSpPr/>
      </xdr:nvCxnSpPr>
      <xdr:spPr>
        <a:xfrm>
          <a:off x="6265329" y="10584"/>
          <a:ext cx="21167" cy="763058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9</xdr:col>
      <xdr:colOff>48683</xdr:colOff>
      <xdr:row>1</xdr:row>
      <xdr:rowOff>14816</xdr:rowOff>
    </xdr:from>
    <xdr:to>
      <xdr:col>12</xdr:col>
      <xdr:colOff>836083</xdr:colOff>
      <xdr:row>6</xdr:row>
      <xdr:rowOff>52916</xdr:rowOff>
    </xdr:to>
    <mc:AlternateContent xmlns:mc="http://schemas.openxmlformats.org/markup-compatibility/2006" xmlns:a14="http://schemas.microsoft.com/office/drawing/2010/main">
      <mc:Choice Requires="a14">
        <xdr:graphicFrame macro="">
          <xdr:nvGraphicFramePr>
            <xdr:cNvPr id="4" name="श्रेणी" descr="नीचे की PivotTable को चयनित श्रेणी से फ़िल्टर करने के लिए स्लाइसर में किसी आइटम का चयन करें. एकाधिक श्रेणियों का चयन करने के लिए, Ctrl कुंजी दबाकर रखें." title="श्रेणी स्लाइसर"/>
            <xdr:cNvGraphicFramePr/>
          </xdr:nvGraphicFramePr>
          <xdr:xfrm>
            <a:off x="0" y="0"/>
            <a:ext cx="0" cy="0"/>
          </xdr:xfrm>
          <a:graphic>
            <a:graphicData uri="http://schemas.microsoft.com/office/drawing/2010/slicer">
              <sle:slicer xmlns:sle="http://schemas.microsoft.com/office/drawing/2010/slicer" name="श्रेणी"/>
            </a:graphicData>
          </a:graphic>
        </xdr:graphicFrame>
      </mc:Choice>
      <mc:Fallback xmlns="">
        <xdr:sp macro="" textlink="">
          <xdr:nvSpPr>
            <xdr:cNvPr id="0" name=""/>
            <xdr:cNvSpPr>
              <a:spLocks noTextEdit="1"/>
            </xdr:cNvSpPr>
          </xdr:nvSpPr>
          <xdr:spPr>
            <a:xfrm>
              <a:off x="6462183" y="787399"/>
              <a:ext cx="6206067" cy="1191684"/>
            </a:xfrm>
            <a:prstGeom prst="rect">
              <a:avLst/>
            </a:prstGeom>
            <a:solidFill>
              <a:prstClr val="white"/>
            </a:solidFill>
            <a:ln w="1">
              <a:solidFill>
                <a:prstClr val="green"/>
              </a:solidFill>
            </a:ln>
          </xdr:spPr>
          <xdr:txBody>
            <a:bodyPr vertOverflow="clip" horzOverflow="clip"/>
            <a:lstStyle/>
            <a:p>
              <a:r>
                <a:rPr lang="hi-IN" sz="1100"/>
                <a:t>यह आकृति किसी स्लाइसर का प्रतिनिधित्व करती है. स्लाइसर्स Excel 2010 या बाद के संस्करण में समर्थित हैं.
यदि आकृति को Excel के पूर्व संस्करण में संशोधित किया गया था या यदि कार्यपुस्तिका को Excel 2003 या इससे पिछले संस्करण में सहेजा गया था, तो स्लाइसर उपयोग नहीं किया जा सकता.</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बजट रिपोर्ट" descr="&quot;&quot;" title="बजट रिपोर्ट बटन">
          <a:hlinkClick xmlns:r="http://schemas.openxmlformats.org/officeDocument/2006/relationships" r:id="rId1" tooltip="बजट रिपोर्ट देखने के लिए क्लिक करें"/>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hi-IN" sz="1100">
              <a:solidFill>
                <a:schemeClr val="tx2"/>
              </a:solidFill>
              <a:latin typeface="Nirmala UI" panose="020B0502040204020203" pitchFamily="34" charset="0"/>
              <a:ea typeface="+mn-ea"/>
              <a:cs typeface="Nirmala UI" panose="020B0502040204020203" pitchFamily="34" charset="0"/>
            </a:rPr>
            <a:t>बजट रिपोर्ट</a:t>
          </a:r>
          <a:endParaRPr lang="en-US" sz="1100">
            <a:solidFill>
              <a:schemeClr val="tx2"/>
            </a:solidFill>
            <a:latin typeface="Nirmala UI" panose="020B0502040204020203" pitchFamily="34" charset="0"/>
            <a:ea typeface="+mn-ea"/>
            <a:cs typeface="Nirmala UI" panose="020B0502040204020203" pitchFamily="34" charset="0"/>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utawadchara Kaentubtim" refreshedDate="41262.216720370372" createdVersion="5" refreshedVersion="5" minRefreshableVersion="3" recordCount="59">
  <cacheSource type="worksheet">
    <worksheetSource name="BudgetDetails"/>
  </cacheSource>
  <cacheFields count="6">
    <cacheField name="वर्णन" numFmtId="0">
      <sharedItems count="56">
        <s v="पाठ्येतर गतिविधियाँ"/>
        <s v="चिकित्सा"/>
        <s v="विद्यालय की सामग्री"/>
        <s v="विद्यालय ट्यूशन"/>
        <s v="कंसर्ट्स"/>
        <s v="लाइव थिएटर"/>
        <s v="मूवीज़"/>
        <s v="संगीत (CDs, डाउनलोड्स, आदि)"/>
        <s v="खेल ईवेंट्स"/>
        <s v="वीडियो/DVD (क्रय)"/>
        <s v="वीडियो/DVD (किराया)"/>
        <s v="बाहर भोजन"/>
        <s v="किराना"/>
        <s v="चैरिटी 1"/>
        <s v="चैरिटी 2"/>
        <s v="उपहार 1"/>
        <s v="उपहार 2"/>
        <s v="केबल/सैटेलाइट"/>
        <s v="बिजली"/>
        <s v="गैस"/>
        <s v="घर की सफ़ाई की‍ सेवा"/>
        <s v="रखरखाव"/>
        <s v="गिरवी या किराया"/>
        <s v="प्राकृतिक गैस/तेल"/>
        <s v="ऑनलाइन/इंटरनेट सेवा"/>
        <s v="फ़ोन (सेल्यूलर)"/>
        <s v="फ़ोन (घर)"/>
        <s v="आपूर्तियाँ"/>
        <s v="अपशिष्ट निकासी और पुनर्चक्रन"/>
        <s v="पानी और सीवर"/>
        <s v="स्वास्थ्य"/>
        <s v="घर"/>
        <s v="जीवन"/>
        <s v="क्रेडिट कार्ड 1"/>
        <s v="क्रेडिट कार्ड 2"/>
        <s v="क्रेडिट कार्ड 3"/>
        <s v="व्यक्तिगत"/>
        <s v="विद्यार्थी"/>
        <s v="कपड़े"/>
        <s v="ड्राय क्लीनिंग"/>
        <s v="बाल/नाखून"/>
        <s v="स्वास्थ्य क्लब"/>
        <s v="भोजन"/>
        <s v="ग्रूमिंग"/>
        <s v="खिलौने"/>
        <s v="निवेश खाता"/>
        <s v="सेवानिवृत्ति खाता"/>
        <s v="संघीय"/>
        <s v="स्थानीय"/>
        <s v="राज्य"/>
        <s v="बस/टैक्सी किराया"/>
        <s v="ईंधन"/>
        <s v="बीमा"/>
        <s v="लायसेंसिंग "/>
        <s v="पार्किंग शुल्क"/>
        <s v="वाहन भुगतान"/>
      </sharedItems>
    </cacheField>
    <cacheField name="श्रेणी" numFmtId="0">
      <sharedItems count="12">
        <s v="बच्चे"/>
        <s v="मनोरंजन"/>
        <s v="भोजन"/>
        <s v="उपहार और चैरिटी"/>
        <s v="घरेलू"/>
        <s v="बीमा"/>
        <s v="ऋण"/>
        <s v="व्यक्तिगत देखभाल"/>
        <s v="पालतू जीव"/>
        <s v="बचत या निवेश"/>
        <s v="कर"/>
        <s v="परिवहन"/>
      </sharedItems>
    </cacheField>
    <cacheField name="प्रस्तावित लागत" numFmtId="167">
      <sharedItems containsString="0" containsBlank="1" containsNumber="1" containsInteger="1" minValue="0" maxValue="1700"/>
    </cacheField>
    <cacheField name="वास्तविक लागत" numFmtId="167">
      <sharedItems containsString="0" containsBlank="1" containsNumber="1" containsInteger="1" minValue="20" maxValue="1700"/>
    </cacheField>
    <cacheField name="अंतर" numFmtId="167">
      <sharedItems containsSemiMixedTypes="0" containsString="0" containsNumber="1" containsInteger="1" minValue="-200" maxValue="200"/>
    </cacheField>
    <cacheField name="वास्तविक लागत ओवरव्यू" numFmtId="165">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SummaryPivotTable" cacheId="4"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श्रेणी">
  <location ref="J9:M34" firstHeaderRow="0" firstDataRow="1" firstDataCol="1"/>
  <pivotFields count="6">
    <pivotField axis="axisRow" showAll="0" insertBlankRow="1">
      <items count="57">
        <item x="28"/>
        <item x="27"/>
        <item x="51"/>
        <item x="15"/>
        <item x="16"/>
        <item x="24"/>
        <item x="4"/>
        <item x="38"/>
        <item x="12"/>
        <item x="17"/>
        <item x="33"/>
        <item x="34"/>
        <item x="35"/>
        <item x="44"/>
        <item x="8"/>
        <item x="22"/>
        <item x="19"/>
        <item x="43"/>
        <item x="31"/>
        <item x="20"/>
        <item x="1"/>
        <item x="13"/>
        <item x="14"/>
        <item x="32"/>
        <item x="39"/>
        <item x="45"/>
        <item x="0"/>
        <item x="29"/>
        <item x="54"/>
        <item x="23"/>
        <item x="26"/>
        <item x="25"/>
        <item x="50"/>
        <item x="40"/>
        <item x="11"/>
        <item x="18"/>
        <item x="52"/>
        <item x="42"/>
        <item x="6"/>
        <item x="21"/>
        <item x="49"/>
        <item x="5"/>
        <item x="53"/>
        <item x="55"/>
        <item x="37"/>
        <item x="2"/>
        <item x="3"/>
        <item x="10"/>
        <item x="9"/>
        <item x="36"/>
        <item x="7"/>
        <item x="47"/>
        <item x="46"/>
        <item x="48"/>
        <item x="30"/>
        <item x="41"/>
        <item t="default"/>
      </items>
    </pivotField>
    <pivotField axis="axisRow" showAll="0" insertBlankRow="1">
      <items count="13">
        <item sd="0" x="3"/>
        <item sd="0" x="6"/>
        <item sd="0" x="10"/>
        <item sd="0" x="4"/>
        <item sd="0" x="11"/>
        <item sd="0" x="8"/>
        <item sd="0" x="9"/>
        <item sd="0" x="0"/>
        <item sd="0" x="5"/>
        <item sd="0" x="2"/>
        <item sd="0" x="1"/>
        <item sd="0" x="7"/>
        <item t="default"/>
      </items>
    </pivotField>
    <pivotField dataField="1" showAll="0" defaultSubtotal="0"/>
    <pivotField dataField="1" showAll="0" defaultSubtotal="0"/>
    <pivotField dataField="1" numFmtId="164" showAll="0" defaultSubtotal="0"/>
    <pivotField numFmtId="165" showAll="0" defaultSubtota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योग / प्रस्तावित लागत" fld="2" baseField="0" baseItem="0"/>
    <dataField name="योग / वास्तविक लागत" fld="3" baseField="0" baseItem="0"/>
    <dataField name="योग / अंतर" fld="4" baseField="0" baseItem="0"/>
  </dataFields>
  <formats count="10">
    <format dxfId="52">
      <pivotArea type="all" dataOnly="0" outline="0" fieldPosition="0"/>
    </format>
    <format dxfId="51">
      <pivotArea outline="0" collapsedLevelsAreSubtotals="1" fieldPosition="0"/>
    </format>
    <format dxfId="50">
      <pivotArea outline="0" collapsedLevelsAreSubtotals="1" fieldPosition="0"/>
    </format>
    <format dxfId="49">
      <pivotArea type="all" dataOnly="0"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grandRow="1" outline="0" fieldPosition="0"/>
    </format>
    <format dxfId="44">
      <pivotArea dataOnly="0" labelOnly="1" outline="0" fieldPosition="0">
        <references count="1">
          <reference field="4294967294" count="3">
            <x v="0"/>
            <x v="1"/>
            <x v="2"/>
          </reference>
        </references>
      </pivotArea>
    </format>
    <format dxfId="43">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बजट व्यय PivotTable" altTextSummary="बजट विवरण पत्रक पर सूचीबद्ध प्रस्तावति लागत, वास्तविक लागत, और सभी व्ययों के अंतर का सारांश." hideValuesRow="1"/>
    </ext>
  </extLst>
</pivotTableDefinition>
</file>

<file path=xl/pivotTables/pivotTable2.xml><?xml version="1.0" encoding="utf-8"?>
<pivotTableDefinition xmlns="http://schemas.openxmlformats.org/spreadsheetml/2006/main" name="BudgetSummary" cacheId="4" applyNumberFormats="0" applyBorderFormats="0" applyFontFormats="0" applyPatternFormats="0" applyAlignmentFormats="0" applyWidthHeightFormats="1" dataCaption="Values" updatedVersion="5" minRefreshableVersion="3" itemPrintTitles="1" createdVersion="4" indent="0" outline="1" outlineData="1" multipleFieldFilters="0" chartFormat="2" rowHeaderCaption="श्रेणी">
  <location ref="B2:C15" firstHeaderRow="1" firstDataRow="1" firstDataCol="1"/>
  <pivotFields count="6">
    <pivotField showAll="0" defaultSubtotal="0"/>
    <pivotField axis="axisRow" showAll="0" defaultSubtotal="0">
      <items count="12">
        <item x="3"/>
        <item x="6"/>
        <item x="10"/>
        <item x="4"/>
        <item x="11"/>
        <item x="8"/>
        <item x="9"/>
        <item x="0"/>
        <item x="5"/>
        <item x="2"/>
        <item x="1"/>
        <item x="7"/>
      </items>
    </pivotField>
    <pivotField showAll="0" defaultSubtotal="0"/>
    <pivotField dataField="1" showAll="0" defaultSubtotal="0"/>
    <pivotField numFmtId="164" showAll="0" defaultSubtotal="0"/>
    <pivotField numFmtId="165" showAll="0" defaultSubtotal="0"/>
  </pivotFields>
  <rowFields count="1">
    <field x="1"/>
  </rowFields>
  <rowItems count="13">
    <i>
      <x/>
    </i>
    <i>
      <x v="1"/>
    </i>
    <i>
      <x v="2"/>
    </i>
    <i>
      <x v="3"/>
    </i>
    <i>
      <x v="4"/>
    </i>
    <i>
      <x v="5"/>
    </i>
    <i>
      <x v="6"/>
    </i>
    <i>
      <x v="7"/>
    </i>
    <i>
      <x v="8"/>
    </i>
    <i>
      <x v="9"/>
    </i>
    <i>
      <x v="10"/>
    </i>
    <i>
      <x v="11"/>
    </i>
    <i t="grand">
      <x/>
    </i>
  </rowItems>
  <colItems count="1">
    <i/>
  </colItems>
  <dataFields count="1">
    <dataField name="योग / वास्तविक लागत" fld="3" baseField="1" baseItem="0"/>
  </dataFields>
  <formats count="6">
    <format dxfId="26">
      <pivotArea type="all" dataOnly="0" outline="0" fieldPosition="0"/>
    </format>
    <format dxfId="25">
      <pivotArea outline="0" collapsedLevelsAreSubtotals="1" fieldPosition="0"/>
    </format>
    <format dxfId="24">
      <pivotArea field="1" type="button" dataOnly="0" labelOnly="1" outline="0" axis="axisRow" fieldPosition="0"/>
    </format>
    <format dxfId="23">
      <pivotArea dataOnly="0" labelOnly="1" outline="0" axis="axisValues" fieldPosition="0"/>
    </format>
    <format dxfId="22">
      <pivotArea dataOnly="0" labelOnly="1" fieldPosition="0">
        <references count="1">
          <reference field="1" count="0"/>
        </references>
      </pivotArea>
    </format>
    <format dxfId="21">
      <pivotArea dataOnly="0" labelOnly="1" grandRow="1" outline="0" fieldPosition="0"/>
    </format>
  </formats>
  <chartFormats count="1">
    <chartFormat chart="1" format="2"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बजट ओवरव्यू चार्ट हेतु डेटा" altTextSummary="बजटन विवरण पत्रक पर श्रेणी अनुसार सभी वास्तविक लगतों का सारांश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श्रेणी" sourceName="श्रेणी">
  <pivotTables>
    <pivotTable tabId="4" name="BudgetSummaryPivotTable"/>
  </pivotTables>
  <data>
    <tabular pivotCacheId="2">
      <items count="12">
        <i x="3" s="1"/>
        <i x="6" s="1"/>
        <i x="10" s="1"/>
        <i x="4" s="1"/>
        <i x="11" s="1"/>
        <i x="8" s="1"/>
        <i x="9" s="1"/>
        <i x="0" s="1"/>
        <i x="5" s="1"/>
        <i x="2" s="1"/>
        <i x="1"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श्रेणी" cache="Slicer_श्रेणी" caption="एकाधिक श्रेणियों का चयन करने के लिए Ctrl दबाए रखें." columnCount="4" rowHeight="225425"/>
</slicers>
</file>

<file path=xl/tables/table1.xml><?xml version="1.0" encoding="utf-8"?>
<table xmlns="http://schemas.openxmlformats.org/spreadsheetml/2006/main" id="1" name="BudgetDetails" displayName="BudgetDetails" ref="B2:G62" totalsRowCount="1" headerRowDxfId="41" dataDxfId="40" totalsRowDxfId="39">
  <autoFilter ref="B2:G61"/>
  <sortState ref="B2:G60">
    <sortCondition ref="C2:C60"/>
    <sortCondition ref="B2:B60"/>
  </sortState>
  <tableColumns count="6">
    <tableColumn id="2" name="वर्णन" totalsRowLabel="कुल" dataDxfId="38" totalsRowDxfId="37"/>
    <tableColumn id="1" name="श्रेणी" dataDxfId="36" totalsRowDxfId="35"/>
    <tableColumn id="3" name="प्रस्तावित लागत" totalsRowFunction="sum" dataDxfId="34" totalsRowDxfId="33"/>
    <tableColumn id="4" name="वास्तविक लागत" totalsRowFunction="sum" dataDxfId="32" totalsRowDxfId="31"/>
    <tableColumn id="5" name="अंतर" totalsRowFunction="sum" dataDxfId="30" totalsRowDxfId="29">
      <calculatedColumnFormula>BudgetDetails[[#This Row],[प्रस्तावित लागत]]-BudgetDetails[[#This Row],[वास्तविक लागत]]</calculatedColumnFormula>
    </tableColumn>
    <tableColumn id="6" name="वास्तविक लागत ओवरव्यू" dataDxfId="28" totalsRowDxfId="27">
      <calculatedColumnFormula>BudgetDetails[[#This Row],[वास्तविक लागत]]</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मासिक व्यय तालिका" altTextSummary="श्रेणी अनुसार मासिक व्ययों की सूची. इसमें प्रस्तावित, वास्तविक लागत शामिल होता है, और अंतर परिकलित करती है."/>
    </ext>
  </extLst>
</table>
</file>

<file path=xl/tables/table2.xml><?xml version="1.0" encoding="utf-8"?>
<table xmlns="http://schemas.openxmlformats.org/spreadsheetml/2006/main" id="2" name="BudgetCategoryLookup" displayName="BudgetCategoryLookup" ref="E2:E14" totalsRowShown="0" headerRowDxfId="20" dataDxfId="19">
  <autoFilter ref="E2:E14"/>
  <sortState ref="E2:E13">
    <sortCondition ref="E1:E13"/>
  </sortState>
  <tableColumns count="1">
    <tableColumn id="1" name="बजट श्रेणी लुकअप" dataDxfId="18"/>
  </tableColumns>
  <tableStyleInfo name="Family Budget Table Style" showFirstColumn="0" showLastColumn="0" showRowStripes="1" showColumnStripes="0"/>
  <extLst>
    <ext xmlns:x14="http://schemas.microsoft.com/office/spreadsheetml/2009/9/main" uri="{504A1905-F514-4f6f-8877-14C23A59335A}">
      <x14:table altText="बजट श्रेणी लुकअप तालिका" altTextSummary="बजट विवरण पत्रक पर श्रेणी ड्रॉप डाउन में उनलब्ध श्रेणियों की सूची"/>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A1:N199"/>
  <sheetViews>
    <sheetView showGridLines="0" tabSelected="1" zoomScale="90" zoomScaleNormal="90" workbookViewId="0"/>
  </sheetViews>
  <sheetFormatPr defaultRowHeight="14.25" x14ac:dyDescent="0.25"/>
  <cols>
    <col min="1" max="1" width="2" style="8" customWidth="1"/>
    <col min="2" max="2" width="19.5" style="8" customWidth="1"/>
    <col min="3" max="3" width="14.25" style="8" customWidth="1"/>
    <col min="4" max="4" width="11.5" style="8" customWidth="1"/>
    <col min="5" max="5" width="2" style="8" customWidth="1"/>
    <col min="6" max="6" width="15.5" style="8" customWidth="1"/>
    <col min="7" max="7" width="11.75" style="8" customWidth="1"/>
    <col min="8" max="8" width="4" style="8" customWidth="1"/>
    <col min="9" max="9" width="3.625" style="8" customWidth="1"/>
    <col min="10" max="10" width="36.375" style="8" customWidth="1"/>
    <col min="11" max="11" width="16.875" style="8" customWidth="1"/>
    <col min="12" max="12" width="17.75" style="8" customWidth="1"/>
    <col min="13" max="13" width="14.625" style="8" customWidth="1"/>
    <col min="14" max="14" width="3.625" style="8" customWidth="1"/>
    <col min="15" max="16384" width="9" style="8"/>
  </cols>
  <sheetData>
    <row r="1" spans="1:14" ht="60.75" customHeight="1" x14ac:dyDescent="0.25">
      <c r="B1" s="9" t="s">
        <v>95</v>
      </c>
      <c r="C1" s="10"/>
      <c r="D1" s="10"/>
      <c r="E1" s="10"/>
      <c r="F1" s="11"/>
      <c r="G1" s="11"/>
      <c r="H1" s="11"/>
      <c r="I1" s="12"/>
      <c r="J1" s="9" t="s">
        <v>96</v>
      </c>
      <c r="K1" s="9"/>
      <c r="L1" s="9"/>
      <c r="M1" s="9"/>
    </row>
    <row r="2" spans="1:14" ht="30.75" customHeight="1" x14ac:dyDescent="0.25">
      <c r="A2" s="13"/>
      <c r="B2" s="14" t="s">
        <v>94</v>
      </c>
      <c r="D2" s="15"/>
      <c r="E2" s="16"/>
      <c r="H2" s="15"/>
      <c r="J2" s="17"/>
      <c r="K2" s="17"/>
      <c r="L2" s="17"/>
      <c r="M2" s="17"/>
    </row>
    <row r="3" spans="1:14" ht="15" customHeight="1" x14ac:dyDescent="0.25">
      <c r="A3" s="13"/>
      <c r="B3" s="18" t="s">
        <v>89</v>
      </c>
      <c r="C3" s="19" t="s">
        <v>90</v>
      </c>
      <c r="E3" s="15"/>
      <c r="G3" s="42">
        <f>D17-SUM(BudgetDetails[प्रस्तावित लागत])</f>
        <v>1585</v>
      </c>
      <c r="H3" s="15"/>
      <c r="J3" s="17"/>
      <c r="K3" s="17"/>
      <c r="L3" s="17"/>
      <c r="M3" s="17"/>
    </row>
    <row r="4" spans="1:14" ht="15" customHeight="1" x14ac:dyDescent="0.25">
      <c r="A4" s="13"/>
      <c r="B4" s="18" t="s">
        <v>91</v>
      </c>
      <c r="C4" s="19" t="s">
        <v>92</v>
      </c>
      <c r="E4" s="15"/>
      <c r="G4" s="42">
        <f>D11-SUM(BudgetDetails[वास्तविक लागत])</f>
        <v>1740</v>
      </c>
      <c r="H4" s="15"/>
      <c r="J4" s="17"/>
      <c r="K4" s="17"/>
      <c r="L4" s="17"/>
      <c r="M4" s="17"/>
    </row>
    <row r="5" spans="1:14" ht="15" customHeight="1" x14ac:dyDescent="0.25">
      <c r="B5" s="18" t="s">
        <v>75</v>
      </c>
      <c r="C5" s="19" t="s">
        <v>93</v>
      </c>
      <c r="E5" s="15"/>
      <c r="G5" s="42">
        <f>G4-G3</f>
        <v>155</v>
      </c>
      <c r="H5" s="20"/>
      <c r="J5" s="17"/>
      <c r="K5" s="17"/>
      <c r="L5" s="17"/>
      <c r="M5" s="17"/>
    </row>
    <row r="6" spans="1:14" ht="15" customHeight="1" x14ac:dyDescent="0.25">
      <c r="B6" s="21"/>
      <c r="C6" s="10"/>
      <c r="D6" s="22"/>
      <c r="E6" s="10"/>
      <c r="F6" s="10"/>
      <c r="G6" s="44"/>
      <c r="H6" s="22"/>
      <c r="J6" s="17"/>
      <c r="K6" s="17"/>
      <c r="L6" s="17"/>
      <c r="M6" s="17"/>
    </row>
    <row r="7" spans="1:14" ht="30" customHeight="1" x14ac:dyDescent="0.25">
      <c r="A7" s="15"/>
      <c r="B7" s="23" t="s">
        <v>81</v>
      </c>
      <c r="C7" s="16"/>
      <c r="D7" s="24"/>
      <c r="E7" s="25"/>
      <c r="F7" s="23" t="s">
        <v>82</v>
      </c>
      <c r="G7" s="45"/>
      <c r="H7" s="16"/>
      <c r="J7" s="26" t="s">
        <v>97</v>
      </c>
      <c r="K7" s="27"/>
      <c r="L7" s="27"/>
      <c r="M7" s="27"/>
    </row>
    <row r="8" spans="1:14" ht="15" customHeight="1" x14ac:dyDescent="0.25">
      <c r="A8" s="15"/>
      <c r="B8" s="48" t="s">
        <v>83</v>
      </c>
      <c r="C8" s="15" t="s">
        <v>84</v>
      </c>
      <c r="D8" s="42">
        <v>5800</v>
      </c>
      <c r="E8" s="28"/>
      <c r="F8" s="48" t="s">
        <v>83</v>
      </c>
      <c r="G8" s="49">
        <f>SUM(BudgetDetails[वास्तविक लागत])</f>
        <v>7860</v>
      </c>
      <c r="H8" s="15"/>
      <c r="J8" s="29"/>
      <c r="K8" s="29"/>
      <c r="L8" s="29"/>
      <c r="M8" s="15"/>
      <c r="N8" s="1"/>
    </row>
    <row r="9" spans="1:14" x14ac:dyDescent="0.25">
      <c r="A9" s="15"/>
      <c r="B9" s="48"/>
      <c r="C9" s="15" t="s">
        <v>85</v>
      </c>
      <c r="D9" s="42">
        <v>2300</v>
      </c>
      <c r="E9" s="28"/>
      <c r="F9" s="48"/>
      <c r="G9" s="49"/>
      <c r="H9" s="15"/>
      <c r="J9" s="53" t="s">
        <v>72</v>
      </c>
      <c r="K9" s="58" t="s">
        <v>80</v>
      </c>
      <c r="L9" s="58" t="s">
        <v>78</v>
      </c>
      <c r="M9" s="58" t="s">
        <v>79</v>
      </c>
      <c r="N9" s="1"/>
    </row>
    <row r="10" spans="1:14" x14ac:dyDescent="0.25">
      <c r="A10" s="15"/>
      <c r="B10" s="48"/>
      <c r="C10" s="15" t="s">
        <v>86</v>
      </c>
      <c r="D10" s="42">
        <v>1500</v>
      </c>
      <c r="E10" s="28"/>
      <c r="F10" s="48"/>
      <c r="G10" s="49"/>
      <c r="H10" s="30"/>
      <c r="J10" s="55" t="s">
        <v>4</v>
      </c>
      <c r="K10" s="57">
        <v>100</v>
      </c>
      <c r="L10" s="57">
        <v>125</v>
      </c>
      <c r="M10" s="57">
        <v>-25</v>
      </c>
    </row>
    <row r="11" spans="1:14" x14ac:dyDescent="0.25">
      <c r="A11" s="15"/>
      <c r="B11" s="48"/>
      <c r="C11" s="31" t="s">
        <v>87</v>
      </c>
      <c r="D11" s="43">
        <f>SUM(D8:D10)</f>
        <v>9600</v>
      </c>
      <c r="E11" s="28"/>
      <c r="F11" s="48"/>
      <c r="G11" s="49"/>
      <c r="H11" s="30"/>
      <c r="J11" s="55"/>
      <c r="K11" s="57"/>
      <c r="L11" s="57"/>
      <c r="M11" s="57"/>
    </row>
    <row r="12" spans="1:14" x14ac:dyDescent="0.25">
      <c r="A12" s="15"/>
      <c r="B12" s="32"/>
      <c r="C12" s="10"/>
      <c r="D12" s="10"/>
      <c r="E12" s="33"/>
      <c r="F12" s="34"/>
      <c r="G12" s="46"/>
      <c r="H12" s="10"/>
      <c r="J12" s="55" t="s">
        <v>7</v>
      </c>
      <c r="K12" s="57">
        <v>200</v>
      </c>
      <c r="L12" s="57">
        <v>200</v>
      </c>
      <c r="M12" s="57">
        <v>0</v>
      </c>
    </row>
    <row r="13" spans="1:14" x14ac:dyDescent="0.25">
      <c r="A13" s="15"/>
      <c r="B13" s="50" t="s">
        <v>88</v>
      </c>
      <c r="C13" s="15"/>
      <c r="D13" s="15"/>
      <c r="E13" s="28"/>
      <c r="F13" s="50" t="s">
        <v>88</v>
      </c>
      <c r="G13" s="52">
        <f>SUM(BudgetDetails[प्रस्तावित लागत])</f>
        <v>7915</v>
      </c>
      <c r="H13" s="15"/>
      <c r="J13" s="55"/>
      <c r="K13" s="57"/>
      <c r="L13" s="57"/>
      <c r="M13" s="57"/>
    </row>
    <row r="14" spans="1:14" x14ac:dyDescent="0.25">
      <c r="A14" s="15"/>
      <c r="B14" s="51"/>
      <c r="C14" s="15" t="s">
        <v>84</v>
      </c>
      <c r="D14" s="42">
        <v>6000</v>
      </c>
      <c r="E14" s="28"/>
      <c r="F14" s="51"/>
      <c r="G14" s="49"/>
      <c r="H14" s="15"/>
      <c r="J14" s="55" t="s">
        <v>11</v>
      </c>
      <c r="K14" s="57">
        <v>300</v>
      </c>
      <c r="L14" s="57">
        <v>300</v>
      </c>
      <c r="M14" s="57">
        <v>0</v>
      </c>
    </row>
    <row r="15" spans="1:14" x14ac:dyDescent="0.25">
      <c r="A15" s="15"/>
      <c r="B15" s="51"/>
      <c r="C15" s="15" t="s">
        <v>85</v>
      </c>
      <c r="D15" s="42">
        <v>1000</v>
      </c>
      <c r="E15" s="28"/>
      <c r="F15" s="51"/>
      <c r="G15" s="49"/>
      <c r="H15" s="30"/>
      <c r="J15" s="55"/>
      <c r="K15" s="57"/>
      <c r="L15" s="57"/>
      <c r="M15" s="57"/>
    </row>
    <row r="16" spans="1:14" x14ac:dyDescent="0.25">
      <c r="A16" s="15"/>
      <c r="B16" s="51"/>
      <c r="C16" s="15" t="s">
        <v>86</v>
      </c>
      <c r="D16" s="42">
        <v>2500</v>
      </c>
      <c r="E16" s="28"/>
      <c r="F16" s="51"/>
      <c r="G16" s="49"/>
      <c r="H16" s="30"/>
      <c r="J16" s="55" t="s">
        <v>5</v>
      </c>
      <c r="K16" s="57">
        <v>2830</v>
      </c>
      <c r="L16" s="57">
        <v>2702</v>
      </c>
      <c r="M16" s="57">
        <v>128</v>
      </c>
    </row>
    <row r="17" spans="1:13" x14ac:dyDescent="0.25">
      <c r="A17" s="15"/>
      <c r="B17" s="51"/>
      <c r="C17" s="31" t="s">
        <v>87</v>
      </c>
      <c r="D17" s="43">
        <f>SUM(D14:D16)</f>
        <v>9500</v>
      </c>
      <c r="E17" s="36"/>
      <c r="F17" s="51"/>
      <c r="G17" s="49"/>
      <c r="H17" s="37"/>
      <c r="J17" s="55"/>
      <c r="K17" s="57"/>
      <c r="L17" s="57"/>
      <c r="M17" s="57"/>
    </row>
    <row r="18" spans="1:13" ht="26.25" x14ac:dyDescent="0.25">
      <c r="A18" s="15"/>
      <c r="B18" s="38"/>
      <c r="C18" s="11"/>
      <c r="D18" s="11"/>
      <c r="E18" s="39"/>
      <c r="F18" s="34"/>
      <c r="G18" s="35"/>
      <c r="H18" s="11"/>
      <c r="J18" s="55" t="s">
        <v>12</v>
      </c>
      <c r="K18" s="57">
        <v>1425</v>
      </c>
      <c r="L18" s="57">
        <v>1375</v>
      </c>
      <c r="M18" s="57">
        <v>50</v>
      </c>
    </row>
    <row r="19" spans="1:13" x14ac:dyDescent="0.25">
      <c r="H19" s="15"/>
      <c r="J19" s="55"/>
      <c r="K19" s="57"/>
      <c r="L19" s="57"/>
      <c r="M19" s="57"/>
    </row>
    <row r="20" spans="1:13" x14ac:dyDescent="0.25">
      <c r="E20" s="40"/>
      <c r="H20" s="15"/>
      <c r="J20" s="55" t="s">
        <v>9</v>
      </c>
      <c r="K20" s="57">
        <v>170</v>
      </c>
      <c r="L20" s="57">
        <v>100</v>
      </c>
      <c r="M20" s="57">
        <v>70</v>
      </c>
    </row>
    <row r="21" spans="1:13" x14ac:dyDescent="0.25">
      <c r="E21" s="40"/>
      <c r="H21" s="15"/>
      <c r="J21" s="55"/>
      <c r="K21" s="57"/>
      <c r="L21" s="57"/>
      <c r="M21" s="57"/>
    </row>
    <row r="22" spans="1:13" x14ac:dyDescent="0.25">
      <c r="E22" s="40"/>
      <c r="H22" s="15"/>
      <c r="J22" s="55" t="s">
        <v>10</v>
      </c>
      <c r="K22" s="57">
        <v>200</v>
      </c>
      <c r="L22" s="57">
        <v>200</v>
      </c>
      <c r="M22" s="57">
        <v>0</v>
      </c>
    </row>
    <row r="23" spans="1:13" x14ac:dyDescent="0.25">
      <c r="E23" s="40"/>
      <c r="H23" s="15"/>
      <c r="J23" s="55"/>
      <c r="K23" s="57"/>
      <c r="L23" s="57"/>
      <c r="M23" s="57"/>
    </row>
    <row r="24" spans="1:13" x14ac:dyDescent="0.25">
      <c r="E24" s="40"/>
      <c r="H24" s="15"/>
      <c r="J24" s="55" t="s">
        <v>1</v>
      </c>
      <c r="K24" s="57">
        <v>140</v>
      </c>
      <c r="L24" s="57">
        <v>140</v>
      </c>
      <c r="M24" s="57">
        <v>0</v>
      </c>
    </row>
    <row r="25" spans="1:13" x14ac:dyDescent="0.25">
      <c r="E25" s="40"/>
      <c r="H25" s="15"/>
      <c r="J25" s="55"/>
      <c r="K25" s="57"/>
      <c r="L25" s="57"/>
      <c r="M25" s="57"/>
    </row>
    <row r="26" spans="1:13" x14ac:dyDescent="0.25">
      <c r="E26" s="40"/>
      <c r="H26" s="15"/>
      <c r="J26" s="55" t="s">
        <v>6</v>
      </c>
      <c r="K26" s="57">
        <v>900</v>
      </c>
      <c r="L26" s="57">
        <v>900</v>
      </c>
      <c r="M26" s="57">
        <v>0</v>
      </c>
    </row>
    <row r="27" spans="1:13" x14ac:dyDescent="0.25">
      <c r="E27" s="40"/>
      <c r="H27" s="15"/>
      <c r="J27" s="55"/>
      <c r="K27" s="57"/>
      <c r="L27" s="57"/>
      <c r="M27" s="57"/>
    </row>
    <row r="28" spans="1:13" x14ac:dyDescent="0.25">
      <c r="E28" s="40"/>
      <c r="H28" s="15"/>
      <c r="J28" s="55" t="s">
        <v>3</v>
      </c>
      <c r="K28" s="57">
        <v>1100</v>
      </c>
      <c r="L28" s="57">
        <v>1320</v>
      </c>
      <c r="M28" s="57">
        <v>-220</v>
      </c>
    </row>
    <row r="29" spans="1:13" x14ac:dyDescent="0.25">
      <c r="E29" s="40"/>
      <c r="H29" s="15"/>
      <c r="J29" s="55"/>
      <c r="K29" s="57"/>
      <c r="L29" s="57"/>
      <c r="M29" s="57"/>
    </row>
    <row r="30" spans="1:13" x14ac:dyDescent="0.25">
      <c r="E30" s="40"/>
      <c r="H30" s="15"/>
      <c r="J30" s="55" t="s">
        <v>2</v>
      </c>
      <c r="K30" s="57">
        <v>400</v>
      </c>
      <c r="L30" s="57">
        <v>358</v>
      </c>
      <c r="M30" s="57">
        <v>42</v>
      </c>
    </row>
    <row r="31" spans="1:13" x14ac:dyDescent="0.25">
      <c r="E31" s="40"/>
      <c r="H31" s="15"/>
      <c r="J31" s="55"/>
      <c r="K31" s="57"/>
      <c r="L31" s="57"/>
      <c r="M31" s="57"/>
    </row>
    <row r="32" spans="1:13" x14ac:dyDescent="0.25">
      <c r="E32" s="40"/>
      <c r="H32" s="15"/>
      <c r="J32" s="55" t="s">
        <v>8</v>
      </c>
      <c r="K32" s="57">
        <v>150</v>
      </c>
      <c r="L32" s="57">
        <v>140</v>
      </c>
      <c r="M32" s="57">
        <v>10</v>
      </c>
    </row>
    <row r="33" spans="5:13" x14ac:dyDescent="0.25">
      <c r="E33" s="40"/>
      <c r="H33" s="15"/>
      <c r="J33" s="55"/>
      <c r="K33" s="57"/>
      <c r="L33" s="57"/>
      <c r="M33" s="57"/>
    </row>
    <row r="34" spans="5:13" x14ac:dyDescent="0.25">
      <c r="E34" s="40"/>
      <c r="H34" s="15"/>
      <c r="J34" s="55" t="s">
        <v>0</v>
      </c>
      <c r="K34" s="57">
        <v>7915</v>
      </c>
      <c r="L34" s="57">
        <v>7860</v>
      </c>
      <c r="M34" s="57">
        <v>55</v>
      </c>
    </row>
    <row r="35" spans="5:13" ht="15" customHeight="1" x14ac:dyDescent="0.25">
      <c r="E35" s="40"/>
      <c r="H35" s="15"/>
      <c r="J35" s="1"/>
      <c r="K35" s="1"/>
      <c r="L35" s="1"/>
      <c r="M35" s="1"/>
    </row>
    <row r="36" spans="5:13" x14ac:dyDescent="0.25">
      <c r="J36" s="1"/>
      <c r="K36" s="1"/>
      <c r="L36" s="1"/>
      <c r="M36" s="1"/>
    </row>
    <row r="37" spans="5:13" x14ac:dyDescent="0.25">
      <c r="J37" s="1"/>
      <c r="K37" s="1"/>
      <c r="L37" s="1"/>
      <c r="M37" s="1"/>
    </row>
    <row r="38" spans="5:13" x14ac:dyDescent="0.25">
      <c r="J38" s="1"/>
      <c r="K38" s="1"/>
      <c r="L38" s="1"/>
      <c r="M38" s="1"/>
    </row>
    <row r="39" spans="5:13" x14ac:dyDescent="0.25">
      <c r="J39" s="1"/>
      <c r="K39" s="1"/>
      <c r="L39" s="1"/>
      <c r="M39" s="1"/>
    </row>
    <row r="40" spans="5:13" x14ac:dyDescent="0.25">
      <c r="J40" s="1"/>
      <c r="K40" s="1"/>
      <c r="L40" s="1"/>
      <c r="M40" s="1"/>
    </row>
    <row r="41" spans="5:13" x14ac:dyDescent="0.25">
      <c r="J41" s="1"/>
      <c r="K41" s="1"/>
      <c r="L41" s="1"/>
      <c r="M41" s="1"/>
    </row>
    <row r="42" spans="5:13" x14ac:dyDescent="0.25">
      <c r="J42" s="1"/>
      <c r="K42" s="1"/>
      <c r="L42" s="1"/>
      <c r="M42" s="1"/>
    </row>
    <row r="43" spans="5:13" x14ac:dyDescent="0.25">
      <c r="J43" s="1"/>
      <c r="K43" s="1"/>
      <c r="L43" s="1"/>
      <c r="M43" s="1"/>
    </row>
    <row r="44" spans="5:13" x14ac:dyDescent="0.25">
      <c r="J44" s="1"/>
      <c r="K44" s="1"/>
      <c r="L44" s="1"/>
      <c r="M44" s="1"/>
    </row>
    <row r="45" spans="5:13" x14ac:dyDescent="0.25">
      <c r="J45" s="1"/>
      <c r="K45" s="1"/>
      <c r="L45" s="1"/>
      <c r="M45" s="1"/>
    </row>
    <row r="46" spans="5:13" x14ac:dyDescent="0.25">
      <c r="J46" s="1"/>
      <c r="K46" s="1"/>
      <c r="L46" s="1"/>
      <c r="M46" s="1"/>
    </row>
    <row r="47" spans="5:13" x14ac:dyDescent="0.25">
      <c r="J47" s="1"/>
      <c r="K47" s="1"/>
      <c r="L47" s="1"/>
      <c r="M47" s="1"/>
    </row>
    <row r="48" spans="5:13" x14ac:dyDescent="0.25">
      <c r="J48" s="1"/>
      <c r="K48" s="1"/>
      <c r="L48" s="1"/>
      <c r="M48" s="1"/>
    </row>
    <row r="49" spans="10:13" x14ac:dyDescent="0.25">
      <c r="J49" s="1"/>
      <c r="K49" s="1"/>
      <c r="L49" s="1"/>
      <c r="M49" s="1"/>
    </row>
    <row r="50" spans="10:13" x14ac:dyDescent="0.25">
      <c r="J50" s="1"/>
      <c r="K50" s="1"/>
      <c r="L50" s="1"/>
      <c r="M50" s="1"/>
    </row>
    <row r="51" spans="10:13" x14ac:dyDescent="0.25">
      <c r="J51" s="1"/>
      <c r="K51" s="1"/>
      <c r="L51" s="1"/>
      <c r="M51" s="1"/>
    </row>
    <row r="52" spans="10:13" x14ac:dyDescent="0.25">
      <c r="J52" s="1"/>
      <c r="K52" s="1"/>
      <c r="L52" s="1"/>
      <c r="M52" s="1"/>
    </row>
    <row r="53" spans="10:13" x14ac:dyDescent="0.25">
      <c r="J53" s="1"/>
      <c r="K53" s="1"/>
      <c r="L53" s="1"/>
      <c r="M53" s="1"/>
    </row>
    <row r="54" spans="10:13" x14ac:dyDescent="0.25">
      <c r="J54" s="1"/>
      <c r="K54" s="1"/>
      <c r="L54" s="1"/>
      <c r="M54" s="1"/>
    </row>
    <row r="55" spans="10:13" x14ac:dyDescent="0.25">
      <c r="J55" s="1"/>
      <c r="K55" s="1"/>
      <c r="L55" s="1"/>
      <c r="M55" s="1"/>
    </row>
    <row r="56" spans="10:13" x14ac:dyDescent="0.25">
      <c r="J56" s="1"/>
      <c r="K56" s="1"/>
      <c r="L56" s="1"/>
      <c r="M56" s="1"/>
    </row>
    <row r="57" spans="10:13" x14ac:dyDescent="0.25">
      <c r="J57" s="1"/>
      <c r="K57" s="1"/>
      <c r="L57" s="1"/>
      <c r="M57" s="1"/>
    </row>
    <row r="58" spans="10:13" x14ac:dyDescent="0.25">
      <c r="J58" s="1"/>
      <c r="K58" s="1"/>
      <c r="L58" s="1"/>
      <c r="M58" s="1"/>
    </row>
    <row r="59" spans="10:13" x14ac:dyDescent="0.25">
      <c r="J59" s="1"/>
      <c r="K59" s="1"/>
      <c r="L59" s="1"/>
      <c r="M59" s="1"/>
    </row>
    <row r="60" spans="10:13" x14ac:dyDescent="0.25">
      <c r="J60" s="1"/>
      <c r="K60" s="1"/>
      <c r="L60" s="1"/>
      <c r="M60" s="1"/>
    </row>
    <row r="61" spans="10:13" x14ac:dyDescent="0.25">
      <c r="J61" s="1"/>
      <c r="K61" s="1"/>
      <c r="L61" s="1"/>
      <c r="M61" s="1"/>
    </row>
    <row r="62" spans="10:13" x14ac:dyDescent="0.25">
      <c r="J62" s="1"/>
      <c r="K62" s="1"/>
      <c r="L62" s="1"/>
      <c r="M62" s="1"/>
    </row>
    <row r="63" spans="10:13" x14ac:dyDescent="0.25">
      <c r="J63" s="1"/>
      <c r="K63" s="1"/>
      <c r="L63" s="1"/>
      <c r="M63" s="1"/>
    </row>
    <row r="64" spans="10:13" x14ac:dyDescent="0.25">
      <c r="J64" s="1"/>
      <c r="K64" s="1"/>
      <c r="L64" s="1"/>
      <c r="M64" s="1"/>
    </row>
    <row r="65" spans="10:13" x14ac:dyDescent="0.25">
      <c r="J65" s="1"/>
      <c r="K65" s="1"/>
      <c r="L65" s="1"/>
      <c r="M65" s="1"/>
    </row>
    <row r="66" spans="10:13" x14ac:dyDescent="0.25">
      <c r="J66" s="1"/>
      <c r="K66" s="1"/>
      <c r="L66" s="1"/>
      <c r="M66" s="1"/>
    </row>
    <row r="67" spans="10:13" x14ac:dyDescent="0.25">
      <c r="J67" s="1"/>
      <c r="K67" s="1"/>
      <c r="L67" s="1"/>
      <c r="M67" s="1"/>
    </row>
    <row r="68" spans="10:13" x14ac:dyDescent="0.25">
      <c r="J68" s="1"/>
      <c r="K68" s="1"/>
      <c r="L68" s="1"/>
      <c r="M68" s="1"/>
    </row>
    <row r="69" spans="10:13" x14ac:dyDescent="0.25">
      <c r="J69" s="1"/>
      <c r="K69" s="1"/>
      <c r="L69" s="1"/>
      <c r="M69" s="1"/>
    </row>
    <row r="70" spans="10:13" x14ac:dyDescent="0.25">
      <c r="J70" s="1"/>
      <c r="K70" s="1"/>
      <c r="L70" s="1"/>
      <c r="M70" s="1"/>
    </row>
    <row r="71" spans="10:13" x14ac:dyDescent="0.25">
      <c r="J71" s="1"/>
      <c r="K71" s="1"/>
      <c r="L71" s="1"/>
      <c r="M71" s="1"/>
    </row>
    <row r="72" spans="10:13" x14ac:dyDescent="0.25">
      <c r="J72" s="1"/>
      <c r="K72" s="1"/>
      <c r="L72" s="1"/>
      <c r="M72" s="1"/>
    </row>
    <row r="73" spans="10:13" x14ac:dyDescent="0.25">
      <c r="J73" s="1"/>
      <c r="K73" s="1"/>
      <c r="L73" s="1"/>
      <c r="M73" s="1"/>
    </row>
    <row r="74" spans="10:13" x14ac:dyDescent="0.25">
      <c r="J74" s="1"/>
      <c r="K74" s="1"/>
      <c r="L74" s="1"/>
      <c r="M74" s="1"/>
    </row>
    <row r="75" spans="10:13" x14ac:dyDescent="0.25">
      <c r="J75" s="1"/>
      <c r="K75" s="1"/>
      <c r="L75" s="1"/>
      <c r="M75" s="1"/>
    </row>
    <row r="76" spans="10:13" x14ac:dyDescent="0.25">
      <c r="J76" s="1"/>
      <c r="K76" s="1"/>
      <c r="L76" s="1"/>
      <c r="M76" s="1"/>
    </row>
    <row r="77" spans="10:13" x14ac:dyDescent="0.25">
      <c r="J77" s="1"/>
      <c r="K77" s="1"/>
      <c r="L77" s="1"/>
      <c r="M77" s="1"/>
    </row>
    <row r="78" spans="10:13" x14ac:dyDescent="0.25">
      <c r="J78" s="1"/>
      <c r="K78" s="1"/>
      <c r="L78" s="1"/>
      <c r="M78" s="1"/>
    </row>
    <row r="79" spans="10:13" x14ac:dyDescent="0.25">
      <c r="J79" s="1"/>
      <c r="K79" s="1"/>
      <c r="L79" s="1"/>
      <c r="M79" s="1"/>
    </row>
    <row r="80" spans="10:13" x14ac:dyDescent="0.25">
      <c r="J80" s="1"/>
      <c r="K80" s="1"/>
      <c r="L80" s="1"/>
      <c r="M80" s="1"/>
    </row>
    <row r="81" spans="10:13" x14ac:dyDescent="0.25">
      <c r="J81" s="1"/>
      <c r="K81" s="1"/>
      <c r="L81" s="1"/>
      <c r="M81" s="1"/>
    </row>
    <row r="82" spans="10:13" x14ac:dyDescent="0.25">
      <c r="J82" s="1"/>
      <c r="K82" s="1"/>
      <c r="L82" s="1"/>
      <c r="M82" s="1"/>
    </row>
    <row r="83" spans="10:13" x14ac:dyDescent="0.25">
      <c r="J83" s="1"/>
      <c r="K83" s="1"/>
      <c r="L83" s="1"/>
      <c r="M83" s="1"/>
    </row>
    <row r="84" spans="10:13" x14ac:dyDescent="0.25">
      <c r="J84" s="1"/>
      <c r="K84" s="1"/>
      <c r="L84" s="1"/>
      <c r="M84" s="1"/>
    </row>
    <row r="85" spans="10:13" x14ac:dyDescent="0.25">
      <c r="J85" s="1"/>
      <c r="K85" s="1"/>
      <c r="L85" s="1"/>
      <c r="M85" s="1"/>
    </row>
    <row r="86" spans="10:13" x14ac:dyDescent="0.25">
      <c r="J86" s="1"/>
      <c r="K86" s="1"/>
      <c r="L86" s="1"/>
      <c r="M86" s="1"/>
    </row>
    <row r="87" spans="10:13" x14ac:dyDescent="0.25">
      <c r="J87" s="1"/>
      <c r="K87" s="1"/>
      <c r="L87" s="1"/>
      <c r="M87" s="1"/>
    </row>
    <row r="88" spans="10:13" x14ac:dyDescent="0.25">
      <c r="J88" s="1"/>
      <c r="K88" s="1"/>
      <c r="L88" s="1"/>
      <c r="M88" s="1"/>
    </row>
    <row r="89" spans="10:13" x14ac:dyDescent="0.25">
      <c r="J89" s="1"/>
      <c r="K89" s="1"/>
      <c r="L89" s="1"/>
      <c r="M89" s="1"/>
    </row>
    <row r="90" spans="10:13" x14ac:dyDescent="0.25">
      <c r="J90" s="1"/>
      <c r="K90" s="1"/>
      <c r="L90" s="1"/>
      <c r="M90" s="1"/>
    </row>
    <row r="91" spans="10:13" x14ac:dyDescent="0.25">
      <c r="J91" s="1"/>
      <c r="K91" s="1"/>
      <c r="L91" s="1"/>
      <c r="M91" s="1"/>
    </row>
    <row r="92" spans="10:13" x14ac:dyDescent="0.25">
      <c r="J92" s="1"/>
      <c r="K92" s="1"/>
      <c r="L92" s="1"/>
      <c r="M92" s="1"/>
    </row>
    <row r="93" spans="10:13" x14ac:dyDescent="0.25">
      <c r="J93" s="1"/>
      <c r="K93" s="1"/>
      <c r="L93" s="1"/>
      <c r="M93" s="1"/>
    </row>
    <row r="94" spans="10:13" x14ac:dyDescent="0.25">
      <c r="J94" s="1"/>
      <c r="K94" s="1"/>
      <c r="L94" s="1"/>
      <c r="M94" s="1"/>
    </row>
    <row r="95" spans="10:13" x14ac:dyDescent="0.25">
      <c r="J95" s="1"/>
      <c r="K95" s="1"/>
      <c r="L95" s="1"/>
      <c r="M95" s="1"/>
    </row>
    <row r="96" spans="10:13" x14ac:dyDescent="0.25">
      <c r="J96" s="1"/>
      <c r="K96" s="1"/>
      <c r="L96" s="1"/>
      <c r="M96" s="1"/>
    </row>
    <row r="97" spans="10:13" x14ac:dyDescent="0.25">
      <c r="J97" s="1"/>
      <c r="K97" s="1"/>
      <c r="L97" s="1"/>
      <c r="M97" s="1"/>
    </row>
    <row r="98" spans="10:13" x14ac:dyDescent="0.25">
      <c r="J98" s="1"/>
      <c r="K98" s="1"/>
      <c r="L98" s="1"/>
      <c r="M98" s="1"/>
    </row>
    <row r="99" spans="10:13" x14ac:dyDescent="0.25">
      <c r="J99" s="1"/>
      <c r="K99" s="1"/>
      <c r="L99" s="1"/>
      <c r="M99" s="1"/>
    </row>
    <row r="100" spans="10:13" x14ac:dyDescent="0.25">
      <c r="J100" s="1"/>
      <c r="K100" s="1"/>
      <c r="L100" s="1"/>
      <c r="M100" s="1"/>
    </row>
    <row r="101" spans="10:13" x14ac:dyDescent="0.25">
      <c r="J101" s="1"/>
      <c r="K101" s="1"/>
      <c r="L101" s="1"/>
      <c r="M101" s="1"/>
    </row>
    <row r="102" spans="10:13" x14ac:dyDescent="0.25">
      <c r="J102" s="1"/>
      <c r="K102" s="1"/>
      <c r="L102" s="1"/>
      <c r="M102" s="1"/>
    </row>
    <row r="103" spans="10:13" x14ac:dyDescent="0.25">
      <c r="J103" s="1"/>
      <c r="K103" s="1"/>
      <c r="L103" s="1"/>
      <c r="M103" s="1"/>
    </row>
    <row r="104" spans="10:13" x14ac:dyDescent="0.25">
      <c r="J104" s="1"/>
      <c r="K104" s="1"/>
      <c r="L104" s="1"/>
      <c r="M104" s="1"/>
    </row>
    <row r="105" spans="10:13" x14ac:dyDescent="0.25">
      <c r="J105" s="1"/>
      <c r="K105" s="1"/>
      <c r="L105" s="1"/>
      <c r="M105" s="1"/>
    </row>
    <row r="106" spans="10:13" x14ac:dyDescent="0.25">
      <c r="J106" s="1"/>
      <c r="K106" s="1"/>
      <c r="L106" s="1"/>
      <c r="M106" s="1"/>
    </row>
    <row r="107" spans="10:13" x14ac:dyDescent="0.25">
      <c r="J107" s="1"/>
      <c r="K107" s="1"/>
      <c r="L107" s="1"/>
      <c r="M107" s="1"/>
    </row>
    <row r="108" spans="10:13" x14ac:dyDescent="0.25">
      <c r="J108" s="1"/>
      <c r="K108" s="1"/>
      <c r="L108" s="1"/>
      <c r="M108" s="1"/>
    </row>
    <row r="109" spans="10:13" x14ac:dyDescent="0.25">
      <c r="J109" s="1"/>
      <c r="K109" s="1"/>
      <c r="L109" s="1"/>
      <c r="M109" s="1"/>
    </row>
    <row r="110" spans="10:13" x14ac:dyDescent="0.25">
      <c r="J110" s="1"/>
      <c r="K110" s="1"/>
      <c r="L110" s="1"/>
      <c r="M110" s="1"/>
    </row>
    <row r="111" spans="10:13" x14ac:dyDescent="0.25">
      <c r="J111" s="1"/>
      <c r="K111" s="1"/>
      <c r="L111" s="1"/>
      <c r="M111" s="1"/>
    </row>
    <row r="112" spans="10:13" x14ac:dyDescent="0.25">
      <c r="J112" s="1"/>
      <c r="K112" s="1"/>
      <c r="L112" s="1"/>
      <c r="M112" s="1"/>
    </row>
    <row r="113" spans="10:13" x14ac:dyDescent="0.25">
      <c r="J113" s="1"/>
      <c r="K113" s="1"/>
      <c r="L113" s="1"/>
      <c r="M113" s="1"/>
    </row>
    <row r="114" spans="10:13" x14ac:dyDescent="0.25">
      <c r="J114" s="1"/>
      <c r="K114" s="1"/>
      <c r="L114" s="1"/>
      <c r="M114" s="1"/>
    </row>
    <row r="115" spans="10:13" x14ac:dyDescent="0.25">
      <c r="J115" s="1"/>
      <c r="K115" s="1"/>
      <c r="L115" s="1"/>
      <c r="M115" s="1"/>
    </row>
    <row r="116" spans="10:13" x14ac:dyDescent="0.25">
      <c r="J116" s="1"/>
      <c r="K116" s="1"/>
      <c r="L116" s="1"/>
      <c r="M116" s="1"/>
    </row>
    <row r="117" spans="10:13" x14ac:dyDescent="0.25">
      <c r="J117" s="1"/>
      <c r="K117" s="1"/>
      <c r="L117" s="1"/>
      <c r="M117" s="1"/>
    </row>
    <row r="118" spans="10:13" x14ac:dyDescent="0.25">
      <c r="J118" s="1"/>
      <c r="K118" s="1"/>
      <c r="L118" s="1"/>
      <c r="M118" s="1"/>
    </row>
    <row r="119" spans="10:13" x14ac:dyDescent="0.25">
      <c r="J119" s="1"/>
      <c r="K119" s="1"/>
      <c r="L119" s="1"/>
      <c r="M119" s="1"/>
    </row>
    <row r="120" spans="10:13" x14ac:dyDescent="0.25">
      <c r="J120" s="1"/>
      <c r="K120" s="1"/>
      <c r="L120" s="1"/>
      <c r="M120" s="1"/>
    </row>
    <row r="121" spans="10:13" x14ac:dyDescent="0.25">
      <c r="J121" s="1"/>
      <c r="K121" s="1"/>
      <c r="L121" s="1"/>
      <c r="M121" s="1"/>
    </row>
    <row r="122" spans="10:13" x14ac:dyDescent="0.25">
      <c r="J122" s="1"/>
      <c r="K122" s="1"/>
      <c r="L122" s="1"/>
      <c r="M122" s="1"/>
    </row>
    <row r="123" spans="10:13" x14ac:dyDescent="0.25">
      <c r="J123" s="1"/>
      <c r="K123" s="1"/>
      <c r="L123" s="1"/>
      <c r="M123" s="1"/>
    </row>
    <row r="124" spans="10:13" x14ac:dyDescent="0.25">
      <c r="J124" s="1"/>
      <c r="K124" s="1"/>
      <c r="L124" s="1"/>
      <c r="M124" s="1"/>
    </row>
    <row r="125" spans="10:13" x14ac:dyDescent="0.25">
      <c r="J125" s="1"/>
      <c r="K125" s="1"/>
      <c r="L125" s="1"/>
      <c r="M125" s="1"/>
    </row>
    <row r="126" spans="10:13" x14ac:dyDescent="0.25">
      <c r="J126" s="1"/>
      <c r="K126" s="1"/>
      <c r="L126" s="1"/>
      <c r="M126" s="1"/>
    </row>
    <row r="127" spans="10:13" x14ac:dyDescent="0.25">
      <c r="J127" s="1"/>
      <c r="K127" s="1"/>
      <c r="L127" s="1"/>
      <c r="M127" s="1"/>
    </row>
    <row r="128" spans="10:13" x14ac:dyDescent="0.25">
      <c r="J128" s="1"/>
      <c r="K128" s="1"/>
      <c r="L128" s="1"/>
      <c r="M128" s="1"/>
    </row>
    <row r="129" spans="10:13" x14ac:dyDescent="0.25">
      <c r="J129" s="1"/>
      <c r="K129" s="1"/>
      <c r="L129" s="1"/>
      <c r="M129" s="1"/>
    </row>
    <row r="130" spans="10:13" x14ac:dyDescent="0.25">
      <c r="J130" s="1"/>
      <c r="K130" s="1"/>
      <c r="L130" s="1"/>
      <c r="M130" s="1"/>
    </row>
    <row r="131" spans="10:13" x14ac:dyDescent="0.25">
      <c r="J131" s="1"/>
      <c r="K131" s="1"/>
      <c r="L131" s="1"/>
      <c r="M131" s="1"/>
    </row>
    <row r="132" spans="10:13" x14ac:dyDescent="0.25">
      <c r="J132" s="1"/>
      <c r="K132" s="1"/>
      <c r="L132" s="1"/>
      <c r="M132" s="1"/>
    </row>
    <row r="133" spans="10:13" x14ac:dyDescent="0.25">
      <c r="J133" s="1"/>
      <c r="K133" s="1"/>
      <c r="L133" s="1"/>
      <c r="M133" s="1"/>
    </row>
    <row r="134" spans="10:13" x14ac:dyDescent="0.25">
      <c r="J134" s="1"/>
      <c r="K134" s="1"/>
      <c r="L134" s="1"/>
      <c r="M134" s="1"/>
    </row>
    <row r="135" spans="10:13" x14ac:dyDescent="0.25">
      <c r="J135" s="1"/>
      <c r="K135" s="1"/>
      <c r="L135" s="1"/>
      <c r="M135" s="1"/>
    </row>
    <row r="136" spans="10:13" x14ac:dyDescent="0.25">
      <c r="J136" s="1"/>
      <c r="K136" s="1"/>
      <c r="L136" s="1"/>
      <c r="M136" s="1"/>
    </row>
    <row r="137" spans="10:13" x14ac:dyDescent="0.25">
      <c r="J137" s="1"/>
      <c r="K137" s="1"/>
      <c r="L137" s="1"/>
      <c r="M137" s="1"/>
    </row>
    <row r="138" spans="10:13" x14ac:dyDescent="0.25">
      <c r="J138" s="1"/>
      <c r="K138" s="1"/>
      <c r="L138" s="1"/>
      <c r="M138" s="1"/>
    </row>
    <row r="139" spans="10:13" x14ac:dyDescent="0.25">
      <c r="J139" s="1"/>
      <c r="K139" s="1"/>
      <c r="L139" s="1"/>
      <c r="M139" s="1"/>
    </row>
    <row r="140" spans="10:13" x14ac:dyDescent="0.25">
      <c r="J140" s="1"/>
      <c r="K140" s="1"/>
      <c r="L140" s="1"/>
      <c r="M140" s="1"/>
    </row>
    <row r="141" spans="10:13" x14ac:dyDescent="0.25">
      <c r="J141" s="1"/>
      <c r="K141" s="1"/>
      <c r="L141" s="1"/>
      <c r="M141" s="1"/>
    </row>
    <row r="142" spans="10:13" x14ac:dyDescent="0.25">
      <c r="J142" s="1"/>
      <c r="K142" s="1"/>
      <c r="L142" s="1"/>
      <c r="M142" s="1"/>
    </row>
    <row r="143" spans="10:13" x14ac:dyDescent="0.25">
      <c r="J143" s="1"/>
      <c r="K143" s="1"/>
      <c r="L143" s="1"/>
      <c r="M143" s="1"/>
    </row>
    <row r="144" spans="10:13" x14ac:dyDescent="0.25">
      <c r="J144" s="1"/>
      <c r="K144" s="1"/>
      <c r="L144" s="1"/>
      <c r="M144" s="1"/>
    </row>
    <row r="145" spans="10:13" x14ac:dyDescent="0.25">
      <c r="J145" s="1"/>
      <c r="K145" s="1"/>
      <c r="L145" s="1"/>
      <c r="M145" s="1"/>
    </row>
    <row r="146" spans="10:13" x14ac:dyDescent="0.25">
      <c r="J146" s="1"/>
      <c r="K146" s="1"/>
      <c r="L146" s="1"/>
      <c r="M146" s="1"/>
    </row>
    <row r="147" spans="10:13" x14ac:dyDescent="0.25">
      <c r="J147" s="1"/>
      <c r="K147" s="1"/>
      <c r="L147" s="1"/>
      <c r="M147" s="1"/>
    </row>
    <row r="148" spans="10:13" x14ac:dyDescent="0.25">
      <c r="J148" s="1"/>
      <c r="K148" s="1"/>
      <c r="L148" s="1"/>
      <c r="M148" s="1"/>
    </row>
    <row r="149" spans="10:13" x14ac:dyDescent="0.25">
      <c r="J149" s="1"/>
      <c r="K149" s="1"/>
      <c r="L149" s="1"/>
      <c r="M149" s="1"/>
    </row>
    <row r="150" spans="10:13" x14ac:dyDescent="0.25">
      <c r="J150" s="1"/>
      <c r="K150" s="1"/>
      <c r="L150" s="1"/>
      <c r="M150" s="1"/>
    </row>
    <row r="151" spans="10:13" x14ac:dyDescent="0.25">
      <c r="J151" s="1"/>
      <c r="K151" s="1"/>
      <c r="L151" s="1"/>
      <c r="M151" s="1"/>
    </row>
    <row r="152" spans="10:13" x14ac:dyDescent="0.25">
      <c r="J152" s="1"/>
      <c r="K152" s="1"/>
      <c r="L152" s="1"/>
      <c r="M152" s="1"/>
    </row>
    <row r="153" spans="10:13" x14ac:dyDescent="0.25">
      <c r="J153" s="1"/>
      <c r="K153" s="1"/>
      <c r="L153" s="1"/>
      <c r="M153" s="1"/>
    </row>
    <row r="154" spans="10:13" x14ac:dyDescent="0.25">
      <c r="J154" s="1"/>
      <c r="K154" s="1"/>
      <c r="L154" s="1"/>
      <c r="M154" s="1"/>
    </row>
    <row r="155" spans="10:13" x14ac:dyDescent="0.25">
      <c r="J155" s="1"/>
      <c r="K155" s="1"/>
      <c r="L155" s="1"/>
      <c r="M155" s="1"/>
    </row>
    <row r="156" spans="10:13" x14ac:dyDescent="0.25">
      <c r="J156" s="1"/>
      <c r="K156" s="1"/>
      <c r="L156" s="1"/>
      <c r="M156" s="1"/>
    </row>
    <row r="157" spans="10:13" x14ac:dyDescent="0.25">
      <c r="J157" s="1"/>
      <c r="K157" s="1"/>
      <c r="L157" s="1"/>
      <c r="M157" s="1"/>
    </row>
    <row r="158" spans="10:13" x14ac:dyDescent="0.25">
      <c r="J158" s="1"/>
      <c r="K158" s="1"/>
      <c r="L158" s="1"/>
      <c r="M158" s="1"/>
    </row>
    <row r="159" spans="10:13" x14ac:dyDescent="0.25">
      <c r="J159" s="1"/>
      <c r="K159" s="1"/>
      <c r="L159" s="1"/>
      <c r="M159" s="1"/>
    </row>
    <row r="160" spans="10:13" x14ac:dyDescent="0.25">
      <c r="J160" s="1"/>
      <c r="K160" s="1"/>
      <c r="L160" s="1"/>
      <c r="M160" s="1"/>
    </row>
    <row r="161" spans="10:13" x14ac:dyDescent="0.25">
      <c r="J161" s="1"/>
      <c r="K161" s="1"/>
      <c r="L161" s="1"/>
      <c r="M161" s="1"/>
    </row>
    <row r="162" spans="10:13" x14ac:dyDescent="0.25">
      <c r="J162" s="1"/>
      <c r="K162" s="1"/>
      <c r="L162" s="1"/>
      <c r="M162" s="1"/>
    </row>
    <row r="163" spans="10:13" x14ac:dyDescent="0.25">
      <c r="J163" s="1"/>
      <c r="K163" s="1"/>
      <c r="L163" s="1"/>
      <c r="M163" s="1"/>
    </row>
    <row r="164" spans="10:13" x14ac:dyDescent="0.25">
      <c r="J164" s="1"/>
      <c r="K164" s="1"/>
      <c r="L164" s="1"/>
      <c r="M164" s="1"/>
    </row>
    <row r="165" spans="10:13" x14ac:dyDescent="0.25">
      <c r="J165" s="1"/>
      <c r="K165" s="1"/>
      <c r="L165" s="1"/>
      <c r="M165" s="1"/>
    </row>
    <row r="166" spans="10:13" x14ac:dyDescent="0.25">
      <c r="J166" s="1"/>
      <c r="K166" s="1"/>
      <c r="L166" s="1"/>
      <c r="M166" s="1"/>
    </row>
    <row r="167" spans="10:13" x14ac:dyDescent="0.25">
      <c r="J167" s="1"/>
      <c r="K167" s="1"/>
      <c r="L167" s="1"/>
      <c r="M167" s="1"/>
    </row>
    <row r="168" spans="10:13" x14ac:dyDescent="0.25">
      <c r="J168" s="1"/>
      <c r="K168" s="1"/>
      <c r="L168" s="1"/>
      <c r="M168" s="1"/>
    </row>
    <row r="169" spans="10:13" x14ac:dyDescent="0.25">
      <c r="J169" s="1"/>
      <c r="K169" s="1"/>
      <c r="L169" s="1"/>
      <c r="M169" s="1"/>
    </row>
    <row r="170" spans="10:13" x14ac:dyDescent="0.25">
      <c r="J170" s="1"/>
      <c r="K170" s="1"/>
      <c r="L170" s="1"/>
      <c r="M170" s="1"/>
    </row>
    <row r="171" spans="10:13" x14ac:dyDescent="0.25">
      <c r="J171" s="1"/>
      <c r="K171" s="1"/>
      <c r="L171" s="1"/>
      <c r="M171" s="1"/>
    </row>
    <row r="172" spans="10:13" x14ac:dyDescent="0.25">
      <c r="J172" s="1"/>
      <c r="K172" s="1"/>
      <c r="L172" s="1"/>
      <c r="M172" s="1"/>
    </row>
    <row r="173" spans="10:13" x14ac:dyDescent="0.25">
      <c r="J173" s="1"/>
      <c r="K173" s="1"/>
      <c r="L173" s="1"/>
      <c r="M173" s="1"/>
    </row>
    <row r="174" spans="10:13" x14ac:dyDescent="0.25">
      <c r="J174" s="1"/>
      <c r="K174" s="1"/>
      <c r="L174" s="1"/>
      <c r="M174" s="1"/>
    </row>
    <row r="175" spans="10:13" x14ac:dyDescent="0.25">
      <c r="J175" s="1"/>
      <c r="K175" s="1"/>
      <c r="L175" s="1"/>
      <c r="M175" s="1"/>
    </row>
    <row r="176" spans="10:13" x14ac:dyDescent="0.25">
      <c r="J176" s="1"/>
      <c r="K176" s="1"/>
      <c r="L176" s="1"/>
      <c r="M176" s="1"/>
    </row>
    <row r="177" spans="10:13" x14ac:dyDescent="0.25">
      <c r="J177" s="1"/>
      <c r="K177" s="1"/>
      <c r="L177" s="1"/>
      <c r="M177" s="1"/>
    </row>
    <row r="178" spans="10:13" x14ac:dyDescent="0.25">
      <c r="J178" s="1"/>
      <c r="K178" s="1"/>
      <c r="L178" s="1"/>
      <c r="M178" s="1"/>
    </row>
    <row r="179" spans="10:13" x14ac:dyDescent="0.25">
      <c r="J179" s="1"/>
      <c r="K179" s="1"/>
      <c r="L179" s="1"/>
      <c r="M179" s="1"/>
    </row>
    <row r="180" spans="10:13" x14ac:dyDescent="0.25">
      <c r="J180" s="1"/>
      <c r="K180" s="1"/>
      <c r="L180" s="1"/>
      <c r="M180" s="1"/>
    </row>
    <row r="181" spans="10:13" x14ac:dyDescent="0.25">
      <c r="J181" s="1"/>
      <c r="K181" s="1"/>
      <c r="L181" s="1"/>
      <c r="M181" s="1"/>
    </row>
    <row r="182" spans="10:13" x14ac:dyDescent="0.25">
      <c r="J182" s="1"/>
      <c r="K182" s="1"/>
    </row>
    <row r="183" spans="10:13" x14ac:dyDescent="0.25">
      <c r="J183" s="1"/>
      <c r="K183" s="1"/>
    </row>
    <row r="184" spans="10:13" x14ac:dyDescent="0.25">
      <c r="J184" s="1"/>
      <c r="K184" s="1"/>
    </row>
    <row r="185" spans="10:13" x14ac:dyDescent="0.25">
      <c r="J185" s="1"/>
      <c r="K185" s="1"/>
    </row>
    <row r="186" spans="10:13" x14ac:dyDescent="0.25">
      <c r="J186" s="1"/>
      <c r="K186" s="1"/>
    </row>
    <row r="187" spans="10:13" x14ac:dyDescent="0.25">
      <c r="J187" s="1"/>
      <c r="K187" s="1"/>
    </row>
    <row r="188" spans="10:13" x14ac:dyDescent="0.25">
      <c r="J188" s="1"/>
      <c r="K188" s="1"/>
    </row>
    <row r="189" spans="10:13" x14ac:dyDescent="0.25">
      <c r="J189" s="1"/>
      <c r="K189" s="1"/>
    </row>
    <row r="190" spans="10:13" x14ac:dyDescent="0.25">
      <c r="J190" s="1"/>
      <c r="K190" s="1"/>
    </row>
    <row r="191" spans="10:13" x14ac:dyDescent="0.25">
      <c r="J191" s="1"/>
      <c r="K191" s="1"/>
    </row>
    <row r="192" spans="10:13" x14ac:dyDescent="0.25">
      <c r="J192" s="1"/>
      <c r="K192" s="1"/>
    </row>
    <row r="193" spans="10:11" x14ac:dyDescent="0.25">
      <c r="J193" s="1"/>
      <c r="K193" s="1"/>
    </row>
    <row r="194" spans="10:11" x14ac:dyDescent="0.25">
      <c r="J194" s="1"/>
      <c r="K194" s="1"/>
    </row>
    <row r="195" spans="10:11" x14ac:dyDescent="0.25">
      <c r="J195" s="1"/>
      <c r="K195" s="1"/>
    </row>
    <row r="196" spans="10:11" x14ac:dyDescent="0.25">
      <c r="J196" s="1"/>
      <c r="K196" s="1"/>
    </row>
    <row r="197" spans="10:11" x14ac:dyDescent="0.25">
      <c r="J197" s="1"/>
      <c r="K197" s="1"/>
    </row>
    <row r="198" spans="10:11" x14ac:dyDescent="0.25">
      <c r="J198" s="1"/>
      <c r="K198" s="1"/>
    </row>
    <row r="199" spans="10:11" x14ac:dyDescent="0.25">
      <c r="J199" s="1"/>
      <c r="K199" s="1"/>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B1:G351"/>
  <sheetViews>
    <sheetView showGridLines="0" zoomScale="90" zoomScaleNormal="90" workbookViewId="0">
      <pane ySplit="2" topLeftCell="A3" activePane="bottomLeft" state="frozen"/>
      <selection pane="bottomLeft"/>
    </sheetView>
  </sheetViews>
  <sheetFormatPr defaultRowHeight="14.25" x14ac:dyDescent="0.25"/>
  <cols>
    <col min="1" max="1" width="1.875" style="1" customWidth="1"/>
    <col min="2" max="2" width="26.75" style="1" customWidth="1"/>
    <col min="3" max="3" width="21.625" style="1" customWidth="1"/>
    <col min="4" max="4" width="16.25" style="1" customWidth="1"/>
    <col min="5" max="5" width="15" style="1" customWidth="1"/>
    <col min="6" max="6" width="13.25" style="1" customWidth="1"/>
    <col min="7" max="7" width="22.5" style="1" customWidth="1"/>
    <col min="8" max="16384" width="9" style="1"/>
  </cols>
  <sheetData>
    <row r="1" spans="2:7" ht="46.5" customHeight="1" x14ac:dyDescent="0.25">
      <c r="B1" s="2" t="s">
        <v>77</v>
      </c>
      <c r="C1" s="3"/>
      <c r="D1" s="3"/>
      <c r="E1" s="3"/>
      <c r="F1" s="3"/>
      <c r="G1" s="3"/>
    </row>
    <row r="2" spans="2:7" ht="25.5" customHeight="1" x14ac:dyDescent="0.25">
      <c r="B2" s="4" t="s">
        <v>71</v>
      </c>
      <c r="C2" s="4" t="s">
        <v>72</v>
      </c>
      <c r="D2" s="4" t="s">
        <v>73</v>
      </c>
      <c r="E2" s="4" t="s">
        <v>74</v>
      </c>
      <c r="F2" s="4" t="s">
        <v>75</v>
      </c>
      <c r="G2" s="4" t="s">
        <v>76</v>
      </c>
    </row>
    <row r="3" spans="2:7" ht="16.5" customHeight="1" x14ac:dyDescent="0.25">
      <c r="B3" s="4" t="s">
        <v>16</v>
      </c>
      <c r="C3" s="4" t="s">
        <v>1</v>
      </c>
      <c r="D3" s="47">
        <v>40</v>
      </c>
      <c r="E3" s="47">
        <v>40</v>
      </c>
      <c r="F3" s="47">
        <f>BudgetDetails[[#This Row],[प्रस्तावित लागत]]-BudgetDetails[[#This Row],[वास्तविक लागत]]</f>
        <v>0</v>
      </c>
      <c r="G3" s="5">
        <f>BudgetDetails[[#This Row],[वास्तविक लागत]]</f>
        <v>40</v>
      </c>
    </row>
    <row r="4" spans="2:7" ht="16.5" customHeight="1" x14ac:dyDescent="0.25">
      <c r="B4" s="4" t="s">
        <v>17</v>
      </c>
      <c r="C4" s="4" t="s">
        <v>1</v>
      </c>
      <c r="D4" s="47"/>
      <c r="E4" s="47"/>
      <c r="F4" s="47">
        <f>BudgetDetails[[#This Row],[प्रस्तावित लागत]]-BudgetDetails[[#This Row],[वास्तविक लागत]]</f>
        <v>0</v>
      </c>
      <c r="G4" s="5">
        <f>BudgetDetails[[#This Row],[वास्तविक लागत]]</f>
        <v>0</v>
      </c>
    </row>
    <row r="5" spans="2:7" ht="16.5" customHeight="1" x14ac:dyDescent="0.25">
      <c r="B5" s="4" t="s">
        <v>18</v>
      </c>
      <c r="C5" s="4" t="s">
        <v>1</v>
      </c>
      <c r="D5" s="47"/>
      <c r="E5" s="47"/>
      <c r="F5" s="47">
        <f>BudgetDetails[[#This Row],[प्रस्तावित लागत]]-BudgetDetails[[#This Row],[वास्तविक लागत]]</f>
        <v>0</v>
      </c>
      <c r="G5" s="5">
        <f>BudgetDetails[[#This Row],[वास्तविक लागत]]</f>
        <v>0</v>
      </c>
    </row>
    <row r="6" spans="2:7" ht="16.5" customHeight="1" x14ac:dyDescent="0.25">
      <c r="B6" s="4" t="s">
        <v>19</v>
      </c>
      <c r="C6" s="4" t="s">
        <v>1</v>
      </c>
      <c r="D6" s="47">
        <v>100</v>
      </c>
      <c r="E6" s="47">
        <v>100</v>
      </c>
      <c r="F6" s="47">
        <f>BudgetDetails[[#This Row],[प्रस्तावित लागत]]-BudgetDetails[[#This Row],[वास्तविक लागत]]</f>
        <v>0</v>
      </c>
      <c r="G6" s="5">
        <f>BudgetDetails[[#This Row],[वास्तविक लागत]]</f>
        <v>100</v>
      </c>
    </row>
    <row r="7" spans="2:7" ht="16.5" customHeight="1" x14ac:dyDescent="0.25">
      <c r="B7" s="4" t="s">
        <v>20</v>
      </c>
      <c r="C7" s="4" t="s">
        <v>2</v>
      </c>
      <c r="D7" s="47">
        <v>50</v>
      </c>
      <c r="E7" s="47">
        <v>40</v>
      </c>
      <c r="F7" s="47">
        <f>BudgetDetails[[#This Row],[प्रस्तावित लागत]]-BudgetDetails[[#This Row],[वास्तविक लागत]]</f>
        <v>10</v>
      </c>
      <c r="G7" s="5">
        <f>BudgetDetails[[#This Row],[वास्तविक लागत]]</f>
        <v>40</v>
      </c>
    </row>
    <row r="8" spans="2:7" ht="16.5" customHeight="1" x14ac:dyDescent="0.25">
      <c r="B8" s="4" t="s">
        <v>21</v>
      </c>
      <c r="C8" s="4" t="s">
        <v>2</v>
      </c>
      <c r="D8" s="47">
        <v>200</v>
      </c>
      <c r="E8" s="47">
        <v>150</v>
      </c>
      <c r="F8" s="47">
        <f>BudgetDetails[[#This Row],[प्रस्तावित लागत]]-BudgetDetails[[#This Row],[वास्तविक लागत]]</f>
        <v>50</v>
      </c>
      <c r="G8" s="5">
        <f>BudgetDetails[[#This Row],[वास्तविक लागत]]</f>
        <v>150</v>
      </c>
    </row>
    <row r="9" spans="2:7" ht="16.5" customHeight="1" x14ac:dyDescent="0.25">
      <c r="B9" s="4" t="s">
        <v>22</v>
      </c>
      <c r="C9" s="4" t="s">
        <v>2</v>
      </c>
      <c r="D9" s="47">
        <v>50</v>
      </c>
      <c r="E9" s="47">
        <v>28</v>
      </c>
      <c r="F9" s="47">
        <f>BudgetDetails[[#This Row],[प्रस्तावित लागत]]-BudgetDetails[[#This Row],[वास्तविक लागत]]</f>
        <v>22</v>
      </c>
      <c r="G9" s="5">
        <f>BudgetDetails[[#This Row],[वास्तविक लागत]]</f>
        <v>28</v>
      </c>
    </row>
    <row r="10" spans="2:7" ht="16.5" customHeight="1" x14ac:dyDescent="0.25">
      <c r="B10" s="4" t="s">
        <v>23</v>
      </c>
      <c r="C10" s="4" t="s">
        <v>2</v>
      </c>
      <c r="D10" s="47">
        <v>50</v>
      </c>
      <c r="E10" s="47">
        <v>30</v>
      </c>
      <c r="F10" s="47">
        <f>BudgetDetails[[#This Row],[प्रस्तावित लागत]]-BudgetDetails[[#This Row],[वास्तविक लागत]]</f>
        <v>20</v>
      </c>
      <c r="G10" s="5">
        <f>BudgetDetails[[#This Row],[वास्तविक लागत]]</f>
        <v>30</v>
      </c>
    </row>
    <row r="11" spans="2:7" ht="16.5" customHeight="1" x14ac:dyDescent="0.25">
      <c r="B11" s="4" t="s">
        <v>24</v>
      </c>
      <c r="C11" s="4" t="s">
        <v>2</v>
      </c>
      <c r="D11" s="47">
        <v>0</v>
      </c>
      <c r="E11" s="47">
        <v>40</v>
      </c>
      <c r="F11" s="47">
        <f>BudgetDetails[[#This Row],[प्रस्तावित लागत]]-BudgetDetails[[#This Row],[वास्तविक लागत]]</f>
        <v>-40</v>
      </c>
      <c r="G11" s="5">
        <f>BudgetDetails[[#This Row],[वास्तविक लागत]]</f>
        <v>40</v>
      </c>
    </row>
    <row r="12" spans="2:7" ht="16.5" customHeight="1" x14ac:dyDescent="0.25">
      <c r="B12" s="4" t="s">
        <v>25</v>
      </c>
      <c r="C12" s="4" t="s">
        <v>2</v>
      </c>
      <c r="D12" s="47">
        <v>20</v>
      </c>
      <c r="E12" s="47">
        <v>50</v>
      </c>
      <c r="F12" s="47">
        <f>BudgetDetails[[#This Row],[प्रस्तावित लागत]]-BudgetDetails[[#This Row],[वास्तविक लागत]]</f>
        <v>-30</v>
      </c>
      <c r="G12" s="5">
        <f>BudgetDetails[[#This Row],[वास्तविक लागत]]</f>
        <v>50</v>
      </c>
    </row>
    <row r="13" spans="2:7" ht="16.5" customHeight="1" x14ac:dyDescent="0.25">
      <c r="B13" s="4" t="s">
        <v>26</v>
      </c>
      <c r="C13" s="4" t="s">
        <v>2</v>
      </c>
      <c r="D13" s="47">
        <v>30</v>
      </c>
      <c r="E13" s="47">
        <v>20</v>
      </c>
      <c r="F13" s="47">
        <f>BudgetDetails[[#This Row],[प्रस्तावित लागत]]-BudgetDetails[[#This Row],[वास्तविक लागत]]</f>
        <v>10</v>
      </c>
      <c r="G13" s="5">
        <f>BudgetDetails[[#This Row],[वास्तविक लागत]]</f>
        <v>20</v>
      </c>
    </row>
    <row r="14" spans="2:7" ht="16.5" customHeight="1" x14ac:dyDescent="0.25">
      <c r="B14" s="4" t="s">
        <v>27</v>
      </c>
      <c r="C14" s="4" t="s">
        <v>3</v>
      </c>
      <c r="D14" s="47">
        <v>1000</v>
      </c>
      <c r="E14" s="47">
        <v>1200</v>
      </c>
      <c r="F14" s="47">
        <f>BudgetDetails[[#This Row],[प्रस्तावित लागत]]-BudgetDetails[[#This Row],[वास्तविक लागत]]</f>
        <v>-200</v>
      </c>
      <c r="G14" s="5">
        <f>BudgetDetails[[#This Row],[वास्तविक लागत]]</f>
        <v>1200</v>
      </c>
    </row>
    <row r="15" spans="2:7" ht="16.5" customHeight="1" x14ac:dyDescent="0.25">
      <c r="B15" s="4" t="s">
        <v>28</v>
      </c>
      <c r="C15" s="4" t="s">
        <v>3</v>
      </c>
      <c r="D15" s="47">
        <v>100</v>
      </c>
      <c r="E15" s="47">
        <v>120</v>
      </c>
      <c r="F15" s="47">
        <f>BudgetDetails[[#This Row],[प्रस्तावित लागत]]-BudgetDetails[[#This Row],[वास्तविक लागत]]</f>
        <v>-20</v>
      </c>
      <c r="G15" s="5">
        <f>BudgetDetails[[#This Row],[वास्तविक लागत]]</f>
        <v>120</v>
      </c>
    </row>
    <row r="16" spans="2:7" ht="16.5" customHeight="1" x14ac:dyDescent="0.25">
      <c r="B16" s="4" t="s">
        <v>29</v>
      </c>
      <c r="C16" s="4" t="s">
        <v>4</v>
      </c>
      <c r="D16" s="47">
        <v>75</v>
      </c>
      <c r="E16" s="47">
        <v>100</v>
      </c>
      <c r="F16" s="47">
        <f>BudgetDetails[[#This Row],[प्रस्तावित लागत]]-BudgetDetails[[#This Row],[वास्तविक लागत]]</f>
        <v>-25</v>
      </c>
      <c r="G16" s="5">
        <f>BudgetDetails[[#This Row],[वास्तविक लागत]]</f>
        <v>100</v>
      </c>
    </row>
    <row r="17" spans="2:7" ht="16.5" customHeight="1" x14ac:dyDescent="0.25">
      <c r="B17" s="4" t="s">
        <v>30</v>
      </c>
      <c r="C17" s="4" t="s">
        <v>4</v>
      </c>
      <c r="D17" s="47">
        <v>25</v>
      </c>
      <c r="E17" s="47">
        <v>25</v>
      </c>
      <c r="F17" s="47">
        <f>BudgetDetails[[#This Row],[प्रस्तावित लागत]]-BudgetDetails[[#This Row],[वास्तविक लागत]]</f>
        <v>0</v>
      </c>
      <c r="G17" s="5">
        <f>BudgetDetails[[#This Row],[वास्तविक लागत]]</f>
        <v>25</v>
      </c>
    </row>
    <row r="18" spans="2:7" ht="16.5" customHeight="1" x14ac:dyDescent="0.25">
      <c r="B18" s="4" t="s">
        <v>31</v>
      </c>
      <c r="C18" s="4" t="s">
        <v>4</v>
      </c>
      <c r="D18" s="47"/>
      <c r="E18" s="47"/>
      <c r="F18" s="47">
        <f>BudgetDetails[[#This Row],[प्रस्तावित लागत]]-BudgetDetails[[#This Row],[वास्तविक लागत]]</f>
        <v>0</v>
      </c>
      <c r="G18" s="5">
        <f>BudgetDetails[[#This Row],[वास्तविक लागत]]</f>
        <v>0</v>
      </c>
    </row>
    <row r="19" spans="2:7" ht="16.5" customHeight="1" x14ac:dyDescent="0.25">
      <c r="B19" s="4" t="s">
        <v>32</v>
      </c>
      <c r="C19" s="4" t="s">
        <v>4</v>
      </c>
      <c r="D19" s="47"/>
      <c r="E19" s="47"/>
      <c r="F19" s="47">
        <f>BudgetDetails[[#This Row],[प्रस्तावित लागत]]-BudgetDetails[[#This Row],[वास्तविक लागत]]</f>
        <v>0</v>
      </c>
      <c r="G19" s="5">
        <f>BudgetDetails[[#This Row],[वास्तविक लागत]]</f>
        <v>0</v>
      </c>
    </row>
    <row r="20" spans="2:7" ht="16.5" customHeight="1" x14ac:dyDescent="0.25">
      <c r="B20" s="4" t="s">
        <v>33</v>
      </c>
      <c r="C20" s="4" t="s">
        <v>5</v>
      </c>
      <c r="D20" s="47">
        <v>100</v>
      </c>
      <c r="E20" s="47">
        <v>100</v>
      </c>
      <c r="F20" s="47">
        <f>BudgetDetails[[#This Row],[प्रस्तावित लागत]]-BudgetDetails[[#This Row],[वास्तविक लागत]]</f>
        <v>0</v>
      </c>
      <c r="G20" s="5">
        <f>BudgetDetails[[#This Row],[वास्तविक लागत]]</f>
        <v>100</v>
      </c>
    </row>
    <row r="21" spans="2:7" ht="16.5" customHeight="1" x14ac:dyDescent="0.25">
      <c r="B21" s="4" t="s">
        <v>34</v>
      </c>
      <c r="C21" s="4" t="s">
        <v>5</v>
      </c>
      <c r="D21" s="47">
        <v>45</v>
      </c>
      <c r="E21" s="47">
        <v>50</v>
      </c>
      <c r="F21" s="47">
        <f>BudgetDetails[[#This Row],[प्रस्तावित लागत]]-BudgetDetails[[#This Row],[वास्तविक लागत]]</f>
        <v>-5</v>
      </c>
      <c r="G21" s="5">
        <f>BudgetDetails[[#This Row],[वास्तविक लागत]]</f>
        <v>50</v>
      </c>
    </row>
    <row r="22" spans="2:7" ht="16.5" customHeight="1" x14ac:dyDescent="0.25">
      <c r="B22" s="4" t="s">
        <v>35</v>
      </c>
      <c r="C22" s="4" t="s">
        <v>5</v>
      </c>
      <c r="D22" s="47">
        <v>300</v>
      </c>
      <c r="E22" s="47">
        <v>400</v>
      </c>
      <c r="F22" s="47">
        <f>BudgetDetails[[#This Row],[प्रस्तावित लागत]]-BudgetDetails[[#This Row],[वास्तविक लागत]]</f>
        <v>-100</v>
      </c>
      <c r="G22" s="5">
        <f>BudgetDetails[[#This Row],[वास्तविक लागत]]</f>
        <v>400</v>
      </c>
    </row>
    <row r="23" spans="2:7" ht="16.5" customHeight="1" x14ac:dyDescent="0.25">
      <c r="B23" s="4" t="s">
        <v>36</v>
      </c>
      <c r="C23" s="4" t="s">
        <v>5</v>
      </c>
      <c r="D23" s="47">
        <v>200</v>
      </c>
      <c r="E23" s="47"/>
      <c r="F23" s="47">
        <f>BudgetDetails[[#This Row],[प्रस्तावित लागत]]-BudgetDetails[[#This Row],[वास्तविक लागत]]</f>
        <v>200</v>
      </c>
      <c r="G23" s="5">
        <f>BudgetDetails[[#This Row],[वास्तविक लागत]]</f>
        <v>0</v>
      </c>
    </row>
    <row r="24" spans="2:7" ht="16.5" customHeight="1" x14ac:dyDescent="0.25">
      <c r="B24" s="4" t="s">
        <v>37</v>
      </c>
      <c r="C24" s="4" t="s">
        <v>5</v>
      </c>
      <c r="D24" s="47">
        <v>200</v>
      </c>
      <c r="E24" s="47">
        <v>150</v>
      </c>
      <c r="F24" s="47">
        <f>BudgetDetails[[#This Row],[प्रस्तावित लागत]]-BudgetDetails[[#This Row],[वास्तविक लागत]]</f>
        <v>50</v>
      </c>
      <c r="G24" s="5">
        <f>BudgetDetails[[#This Row],[वास्तविक लागत]]</f>
        <v>150</v>
      </c>
    </row>
    <row r="25" spans="2:7" ht="16.5" customHeight="1" x14ac:dyDescent="0.25">
      <c r="B25" s="4" t="s">
        <v>38</v>
      </c>
      <c r="C25" s="4" t="s">
        <v>5</v>
      </c>
      <c r="D25" s="47">
        <v>1700</v>
      </c>
      <c r="E25" s="47">
        <v>1700</v>
      </c>
      <c r="F25" s="47">
        <f>BudgetDetails[[#This Row],[प्रस्तावित लागत]]-BudgetDetails[[#This Row],[वास्तविक लागत]]</f>
        <v>0</v>
      </c>
      <c r="G25" s="5">
        <f>BudgetDetails[[#This Row],[वास्तविक लागत]]</f>
        <v>1700</v>
      </c>
    </row>
    <row r="26" spans="2:7" ht="16.5" customHeight="1" x14ac:dyDescent="0.25">
      <c r="B26" s="4" t="s">
        <v>39</v>
      </c>
      <c r="C26" s="4" t="s">
        <v>5</v>
      </c>
      <c r="D26" s="47"/>
      <c r="E26" s="47"/>
      <c r="F26" s="47">
        <f>BudgetDetails[[#This Row],[प्रस्तावित लागत]]-BudgetDetails[[#This Row],[वास्तविक लागत]]</f>
        <v>0</v>
      </c>
      <c r="G26" s="5">
        <f>BudgetDetails[[#This Row],[वास्तविक लागत]]</f>
        <v>0</v>
      </c>
    </row>
    <row r="27" spans="2:7" ht="16.5" customHeight="1" x14ac:dyDescent="0.25">
      <c r="B27" s="4" t="s">
        <v>40</v>
      </c>
      <c r="C27" s="4" t="s">
        <v>5</v>
      </c>
      <c r="D27" s="47">
        <v>100</v>
      </c>
      <c r="E27" s="47">
        <v>100</v>
      </c>
      <c r="F27" s="47">
        <f>BudgetDetails[[#This Row],[प्रस्तावित लागत]]-BudgetDetails[[#This Row],[वास्तविक लागत]]</f>
        <v>0</v>
      </c>
      <c r="G27" s="5">
        <f>BudgetDetails[[#This Row],[वास्तविक लागत]]</f>
        <v>100</v>
      </c>
    </row>
    <row r="28" spans="2:7" ht="16.5" customHeight="1" x14ac:dyDescent="0.25">
      <c r="B28" s="4" t="s">
        <v>41</v>
      </c>
      <c r="C28" s="4" t="s">
        <v>5</v>
      </c>
      <c r="D28" s="47">
        <v>60</v>
      </c>
      <c r="E28" s="47">
        <v>60</v>
      </c>
      <c r="F28" s="47">
        <f>BudgetDetails[[#This Row],[प्रस्तावित लागत]]-BudgetDetails[[#This Row],[वास्तविक लागत]]</f>
        <v>0</v>
      </c>
      <c r="G28" s="5">
        <f>BudgetDetails[[#This Row],[वास्तविक लागत]]</f>
        <v>60</v>
      </c>
    </row>
    <row r="29" spans="2:7" ht="16.5" customHeight="1" x14ac:dyDescent="0.25">
      <c r="B29" s="4" t="s">
        <v>42</v>
      </c>
      <c r="C29" s="4" t="s">
        <v>5</v>
      </c>
      <c r="D29" s="47">
        <v>35</v>
      </c>
      <c r="E29" s="47">
        <v>39</v>
      </c>
      <c r="F29" s="47">
        <f>BudgetDetails[[#This Row],[प्रस्तावित लागत]]-BudgetDetails[[#This Row],[वास्तविक लागत]]</f>
        <v>-4</v>
      </c>
      <c r="G29" s="5">
        <f>BudgetDetails[[#This Row],[वास्तविक लागत]]</f>
        <v>39</v>
      </c>
    </row>
    <row r="30" spans="2:7" ht="16.5" customHeight="1" x14ac:dyDescent="0.25">
      <c r="B30" s="4" t="s">
        <v>43</v>
      </c>
      <c r="C30" s="4" t="s">
        <v>5</v>
      </c>
      <c r="D30" s="47">
        <v>40</v>
      </c>
      <c r="E30" s="47">
        <v>55</v>
      </c>
      <c r="F30" s="47">
        <f>BudgetDetails[[#This Row],[प्रस्तावित लागत]]-BudgetDetails[[#This Row],[वास्तविक लागत]]</f>
        <v>-15</v>
      </c>
      <c r="G30" s="5">
        <f>BudgetDetails[[#This Row],[वास्तविक लागत]]</f>
        <v>55</v>
      </c>
    </row>
    <row r="31" spans="2:7" ht="16.5" customHeight="1" x14ac:dyDescent="0.25">
      <c r="B31" s="4" t="s">
        <v>44</v>
      </c>
      <c r="C31" s="4" t="s">
        <v>5</v>
      </c>
      <c r="D31" s="47">
        <v>25</v>
      </c>
      <c r="E31" s="47">
        <v>22</v>
      </c>
      <c r="F31" s="47">
        <f>BudgetDetails[[#This Row],[प्रस्तावित लागत]]-BudgetDetails[[#This Row],[वास्तविक लागत]]</f>
        <v>3</v>
      </c>
      <c r="G31" s="5">
        <f>BudgetDetails[[#This Row],[वास्तविक लागत]]</f>
        <v>22</v>
      </c>
    </row>
    <row r="32" spans="2:7" ht="16.5" customHeight="1" x14ac:dyDescent="0.25">
      <c r="B32" s="4" t="s">
        <v>45</v>
      </c>
      <c r="C32" s="4" t="s">
        <v>5</v>
      </c>
      <c r="D32" s="47">
        <v>25</v>
      </c>
      <c r="E32" s="47">
        <v>26</v>
      </c>
      <c r="F32" s="47">
        <f>BudgetDetails[[#This Row],[प्रस्तावित लागत]]-BudgetDetails[[#This Row],[वास्तविक लागत]]</f>
        <v>-1</v>
      </c>
      <c r="G32" s="5">
        <f>BudgetDetails[[#This Row],[वास्तविक लागत]]</f>
        <v>26</v>
      </c>
    </row>
    <row r="33" spans="2:7" ht="16.5" customHeight="1" x14ac:dyDescent="0.25">
      <c r="B33" s="4" t="s">
        <v>46</v>
      </c>
      <c r="C33" s="4" t="s">
        <v>6</v>
      </c>
      <c r="D33" s="47">
        <v>400</v>
      </c>
      <c r="E33" s="47">
        <v>400</v>
      </c>
      <c r="F33" s="47">
        <f>BudgetDetails[[#This Row],[प्रस्तावित लागत]]-BudgetDetails[[#This Row],[वास्तविक लागत]]</f>
        <v>0</v>
      </c>
      <c r="G33" s="5">
        <f>BudgetDetails[[#This Row],[वास्तविक लागत]]</f>
        <v>400</v>
      </c>
    </row>
    <row r="34" spans="2:7" ht="16.5" customHeight="1" x14ac:dyDescent="0.25">
      <c r="B34" s="4" t="s">
        <v>47</v>
      </c>
      <c r="C34" s="4" t="s">
        <v>6</v>
      </c>
      <c r="D34" s="47">
        <v>400</v>
      </c>
      <c r="E34" s="47">
        <v>400</v>
      </c>
      <c r="F34" s="47">
        <f>BudgetDetails[[#This Row],[प्रस्तावित लागत]]-BudgetDetails[[#This Row],[वास्तविक लागत]]</f>
        <v>0</v>
      </c>
      <c r="G34" s="5">
        <f>BudgetDetails[[#This Row],[वास्तविक लागत]]</f>
        <v>400</v>
      </c>
    </row>
    <row r="35" spans="2:7" ht="16.5" customHeight="1" x14ac:dyDescent="0.25">
      <c r="B35" s="4" t="s">
        <v>48</v>
      </c>
      <c r="C35" s="4" t="s">
        <v>6</v>
      </c>
      <c r="D35" s="47">
        <v>100</v>
      </c>
      <c r="E35" s="47">
        <v>100</v>
      </c>
      <c r="F35" s="47">
        <f>BudgetDetails[[#This Row],[प्रस्तावित लागत]]-BudgetDetails[[#This Row],[वास्तविक लागत]]</f>
        <v>0</v>
      </c>
      <c r="G35" s="5">
        <f>BudgetDetails[[#This Row],[वास्तविक लागत]]</f>
        <v>100</v>
      </c>
    </row>
    <row r="36" spans="2:7" ht="16.5" customHeight="1" x14ac:dyDescent="0.25">
      <c r="B36" s="4" t="s">
        <v>49</v>
      </c>
      <c r="C36" s="4" t="s">
        <v>7</v>
      </c>
      <c r="D36" s="47">
        <v>200</v>
      </c>
      <c r="E36" s="47">
        <v>200</v>
      </c>
      <c r="F36" s="47">
        <f>BudgetDetails[[#This Row],[प्रस्तावित लागत]]-BudgetDetails[[#This Row],[वास्तविक लागत]]</f>
        <v>0</v>
      </c>
      <c r="G36" s="5">
        <f>BudgetDetails[[#This Row],[वास्तविक लागत]]</f>
        <v>200</v>
      </c>
    </row>
    <row r="37" spans="2:7" ht="16.5" customHeight="1" x14ac:dyDescent="0.25">
      <c r="B37" s="4" t="s">
        <v>50</v>
      </c>
      <c r="C37" s="4" t="s">
        <v>7</v>
      </c>
      <c r="D37" s="47"/>
      <c r="E37" s="47"/>
      <c r="F37" s="47">
        <f>BudgetDetails[[#This Row],[प्रस्तावित लागत]]-BudgetDetails[[#This Row],[वास्तविक लागत]]</f>
        <v>0</v>
      </c>
      <c r="G37" s="5">
        <f>BudgetDetails[[#This Row],[वास्तविक लागत]]</f>
        <v>0</v>
      </c>
    </row>
    <row r="38" spans="2:7" ht="16.5" customHeight="1" x14ac:dyDescent="0.25">
      <c r="B38" s="4" t="s">
        <v>51</v>
      </c>
      <c r="C38" s="4" t="s">
        <v>7</v>
      </c>
      <c r="D38" s="47"/>
      <c r="E38" s="47"/>
      <c r="F38" s="47">
        <f>BudgetDetails[[#This Row],[प्रस्तावित लागत]]-BudgetDetails[[#This Row],[वास्तविक लागत]]</f>
        <v>0</v>
      </c>
      <c r="G38" s="5">
        <f>BudgetDetails[[#This Row],[वास्तविक लागत]]</f>
        <v>0</v>
      </c>
    </row>
    <row r="39" spans="2:7" ht="16.5" customHeight="1" x14ac:dyDescent="0.25">
      <c r="B39" s="4" t="s">
        <v>52</v>
      </c>
      <c r="C39" s="4" t="s">
        <v>7</v>
      </c>
      <c r="D39" s="47"/>
      <c r="E39" s="47"/>
      <c r="F39" s="47">
        <f>BudgetDetails[[#This Row],[प्रस्तावित लागत]]-BudgetDetails[[#This Row],[वास्तविक लागत]]</f>
        <v>0</v>
      </c>
      <c r="G39" s="5">
        <f>BudgetDetails[[#This Row],[वास्तविक लागत]]</f>
        <v>0</v>
      </c>
    </row>
    <row r="40" spans="2:7" ht="16.5" customHeight="1" x14ac:dyDescent="0.25">
      <c r="B40" s="4" t="s">
        <v>53</v>
      </c>
      <c r="C40" s="4" t="s">
        <v>7</v>
      </c>
      <c r="D40" s="47"/>
      <c r="E40" s="47"/>
      <c r="F40" s="47">
        <f>BudgetDetails[[#This Row],[प्रस्तावित लागत]]-BudgetDetails[[#This Row],[वास्तविक लागत]]</f>
        <v>0</v>
      </c>
      <c r="G40" s="5">
        <f>BudgetDetails[[#This Row],[वास्तविक लागत]]</f>
        <v>0</v>
      </c>
    </row>
    <row r="41" spans="2:7" ht="16.5" customHeight="1" x14ac:dyDescent="0.25">
      <c r="B41" s="4" t="s">
        <v>54</v>
      </c>
      <c r="C41" s="4" t="s">
        <v>8</v>
      </c>
      <c r="D41" s="47">
        <v>150</v>
      </c>
      <c r="E41" s="47">
        <v>140</v>
      </c>
      <c r="F41" s="47">
        <f>BudgetDetails[[#This Row],[प्रस्तावित लागत]]-BudgetDetails[[#This Row],[वास्तविक लागत]]</f>
        <v>10</v>
      </c>
      <c r="G41" s="5">
        <f>BudgetDetails[[#This Row],[वास्तविक लागत]]</f>
        <v>140</v>
      </c>
    </row>
    <row r="42" spans="2:7" ht="16.5" customHeight="1" x14ac:dyDescent="0.25">
      <c r="B42" s="4" t="s">
        <v>55</v>
      </c>
      <c r="C42" s="4" t="s">
        <v>8</v>
      </c>
      <c r="D42" s="47"/>
      <c r="E42" s="47"/>
      <c r="F42" s="47">
        <f>BudgetDetails[[#This Row],[प्रस्तावित लागत]]-BudgetDetails[[#This Row],[वास्तविक लागत]]</f>
        <v>0</v>
      </c>
      <c r="G42" s="5">
        <f>BudgetDetails[[#This Row],[वास्तविक लागत]]</f>
        <v>0</v>
      </c>
    </row>
    <row r="43" spans="2:7" ht="16.5" customHeight="1" x14ac:dyDescent="0.25">
      <c r="B43" s="4" t="s">
        <v>56</v>
      </c>
      <c r="C43" s="4" t="s">
        <v>8</v>
      </c>
      <c r="D43" s="47"/>
      <c r="E43" s="47"/>
      <c r="F43" s="47">
        <f>BudgetDetails[[#This Row],[प्रस्तावित लागत]]-BudgetDetails[[#This Row],[वास्तविक लागत]]</f>
        <v>0</v>
      </c>
      <c r="G43" s="5">
        <f>BudgetDetails[[#This Row],[वास्तविक लागत]]</f>
        <v>0</v>
      </c>
    </row>
    <row r="44" spans="2:7" ht="16.5" customHeight="1" x14ac:dyDescent="0.25">
      <c r="B44" s="4" t="s">
        <v>57</v>
      </c>
      <c r="C44" s="4" t="s">
        <v>8</v>
      </c>
      <c r="D44" s="47"/>
      <c r="E44" s="47"/>
      <c r="F44" s="47">
        <f>BudgetDetails[[#This Row],[प्रस्तावित लागत]]-BudgetDetails[[#This Row],[वास्तविक लागत]]</f>
        <v>0</v>
      </c>
      <c r="G44" s="5">
        <f>BudgetDetails[[#This Row],[वास्तविक लागत]]</f>
        <v>0</v>
      </c>
    </row>
    <row r="45" spans="2:7" ht="16.5" customHeight="1" x14ac:dyDescent="0.25">
      <c r="B45" s="4" t="s">
        <v>17</v>
      </c>
      <c r="C45" s="4" t="s">
        <v>8</v>
      </c>
      <c r="D45" s="47"/>
      <c r="E45" s="47"/>
      <c r="F45" s="47">
        <f>BudgetDetails[[#This Row],[प्रस्तावित लागत]]-BudgetDetails[[#This Row],[वास्तविक लागत]]</f>
        <v>0</v>
      </c>
      <c r="G45" s="5">
        <f>BudgetDetails[[#This Row],[वास्तविक लागत]]</f>
        <v>0</v>
      </c>
    </row>
    <row r="46" spans="2:7" ht="16.5" customHeight="1" x14ac:dyDescent="0.25">
      <c r="B46" s="4" t="s">
        <v>3</v>
      </c>
      <c r="C46" s="4" t="s">
        <v>9</v>
      </c>
      <c r="D46" s="47">
        <v>150</v>
      </c>
      <c r="E46" s="47">
        <v>75</v>
      </c>
      <c r="F46" s="47">
        <f>BudgetDetails[[#This Row],[प्रस्तावित लागत]]-BudgetDetails[[#This Row],[वास्तविक लागत]]</f>
        <v>75</v>
      </c>
      <c r="G46" s="5">
        <f>BudgetDetails[[#This Row],[वास्तविक लागत]]</f>
        <v>75</v>
      </c>
    </row>
    <row r="47" spans="2:7" ht="16.5" customHeight="1" x14ac:dyDescent="0.25">
      <c r="B47" s="4" t="s">
        <v>58</v>
      </c>
      <c r="C47" s="4" t="s">
        <v>9</v>
      </c>
      <c r="D47" s="47">
        <v>20</v>
      </c>
      <c r="E47" s="47">
        <v>25</v>
      </c>
      <c r="F47" s="47">
        <f>BudgetDetails[[#This Row],[प्रस्तावित लागत]]-BudgetDetails[[#This Row],[वास्तविक लागत]]</f>
        <v>-5</v>
      </c>
      <c r="G47" s="5">
        <f>BudgetDetails[[#This Row],[वास्तविक लागत]]</f>
        <v>25</v>
      </c>
    </row>
    <row r="48" spans="2:7" ht="16.5" customHeight="1" x14ac:dyDescent="0.25">
      <c r="B48" s="4" t="s">
        <v>17</v>
      </c>
      <c r="C48" s="4" t="s">
        <v>9</v>
      </c>
      <c r="D48" s="47"/>
      <c r="E48" s="47"/>
      <c r="F48" s="47">
        <f>BudgetDetails[[#This Row],[प्रस्तावित लागत]]-BudgetDetails[[#This Row],[वास्तविक लागत]]</f>
        <v>0</v>
      </c>
      <c r="G48" s="5">
        <f>BudgetDetails[[#This Row],[वास्तविक लागत]]</f>
        <v>0</v>
      </c>
    </row>
    <row r="49" spans="2:7" ht="16.5" customHeight="1" x14ac:dyDescent="0.25">
      <c r="B49" s="4" t="s">
        <v>59</v>
      </c>
      <c r="C49" s="4" t="s">
        <v>9</v>
      </c>
      <c r="D49" s="47"/>
      <c r="E49" s="47"/>
      <c r="F49" s="47">
        <f>BudgetDetails[[#This Row],[प्रस्तावित लागत]]-BudgetDetails[[#This Row],[वास्तविक लागत]]</f>
        <v>0</v>
      </c>
      <c r="G49" s="5">
        <f>BudgetDetails[[#This Row],[वास्तविक लागत]]</f>
        <v>0</v>
      </c>
    </row>
    <row r="50" spans="2:7" ht="16.5" customHeight="1" x14ac:dyDescent="0.25">
      <c r="B50" s="4" t="s">
        <v>60</v>
      </c>
      <c r="C50" s="4" t="s">
        <v>10</v>
      </c>
      <c r="D50" s="47">
        <v>200</v>
      </c>
      <c r="E50" s="47">
        <v>200</v>
      </c>
      <c r="F50" s="47">
        <f>BudgetDetails[[#This Row],[प्रस्तावित लागत]]-BudgetDetails[[#This Row],[वास्तविक लागत]]</f>
        <v>0</v>
      </c>
      <c r="G50" s="5">
        <f>BudgetDetails[[#This Row],[वास्तविक लागत]]</f>
        <v>200</v>
      </c>
    </row>
    <row r="51" spans="2:7" ht="16.5" customHeight="1" x14ac:dyDescent="0.25">
      <c r="B51" s="4" t="s">
        <v>61</v>
      </c>
      <c r="C51" s="4" t="s">
        <v>10</v>
      </c>
      <c r="D51" s="47"/>
      <c r="E51" s="47"/>
      <c r="F51" s="47">
        <f>BudgetDetails[[#This Row],[प्रस्तावित लागत]]-BudgetDetails[[#This Row],[वास्तविक लागत]]</f>
        <v>0</v>
      </c>
      <c r="G51" s="5">
        <f>BudgetDetails[[#This Row],[वास्तविक लागत]]</f>
        <v>0</v>
      </c>
    </row>
    <row r="52" spans="2:7" ht="16.5" customHeight="1" x14ac:dyDescent="0.25">
      <c r="B52" s="4" t="s">
        <v>62</v>
      </c>
      <c r="C52" s="4" t="s">
        <v>11</v>
      </c>
      <c r="D52" s="47">
        <v>300</v>
      </c>
      <c r="E52" s="47">
        <v>300</v>
      </c>
      <c r="F52" s="47">
        <f>BudgetDetails[[#This Row],[प्रस्तावित लागत]]-BudgetDetails[[#This Row],[वास्तविक लागत]]</f>
        <v>0</v>
      </c>
      <c r="G52" s="5">
        <f>BudgetDetails[[#This Row],[वास्तविक लागत]]</f>
        <v>300</v>
      </c>
    </row>
    <row r="53" spans="2:7" ht="16.5" customHeight="1" x14ac:dyDescent="0.25">
      <c r="B53" s="4" t="s">
        <v>63</v>
      </c>
      <c r="C53" s="4" t="s">
        <v>11</v>
      </c>
      <c r="D53" s="47"/>
      <c r="E53" s="47"/>
      <c r="F53" s="47">
        <f>BudgetDetails[[#This Row],[प्रस्तावित लागत]]-BudgetDetails[[#This Row],[वास्तविक लागत]]</f>
        <v>0</v>
      </c>
      <c r="G53" s="5">
        <f>BudgetDetails[[#This Row],[वास्तविक लागत]]</f>
        <v>0</v>
      </c>
    </row>
    <row r="54" spans="2:7" ht="16.5" customHeight="1" x14ac:dyDescent="0.25">
      <c r="B54" s="4" t="s">
        <v>64</v>
      </c>
      <c r="C54" s="4" t="s">
        <v>11</v>
      </c>
      <c r="D54" s="47"/>
      <c r="E54" s="47"/>
      <c r="F54" s="47">
        <f>BudgetDetails[[#This Row],[प्रस्तावित लागत]]-BudgetDetails[[#This Row],[वास्तविक लागत]]</f>
        <v>0</v>
      </c>
      <c r="G54" s="5">
        <f>BudgetDetails[[#This Row],[वास्तविक लागत]]</f>
        <v>0</v>
      </c>
    </row>
    <row r="55" spans="2:7" ht="16.5" customHeight="1" x14ac:dyDescent="0.25">
      <c r="B55" s="4" t="s">
        <v>65</v>
      </c>
      <c r="C55" s="4" t="s">
        <v>12</v>
      </c>
      <c r="D55" s="47">
        <v>100</v>
      </c>
      <c r="E55" s="47">
        <v>150</v>
      </c>
      <c r="F55" s="47">
        <f>BudgetDetails[[#This Row],[प्रस्तावित लागत]]-BudgetDetails[[#This Row],[वास्तविक लागत]]</f>
        <v>-50</v>
      </c>
      <c r="G55" s="5">
        <f>BudgetDetails[[#This Row],[वास्तविक लागत]]</f>
        <v>150</v>
      </c>
    </row>
    <row r="56" spans="2:7" ht="16.5" customHeight="1" x14ac:dyDescent="0.25">
      <c r="B56" s="4" t="s">
        <v>66</v>
      </c>
      <c r="C56" s="4" t="s">
        <v>12</v>
      </c>
      <c r="D56" s="47">
        <v>450</v>
      </c>
      <c r="E56" s="47">
        <v>400</v>
      </c>
      <c r="F56" s="47">
        <f>BudgetDetails[[#This Row],[प्रस्तावित लागत]]-BudgetDetails[[#This Row],[वास्तविक लागत]]</f>
        <v>50</v>
      </c>
      <c r="G56" s="5">
        <f>BudgetDetails[[#This Row],[वास्तविक लागत]]</f>
        <v>400</v>
      </c>
    </row>
    <row r="57" spans="2:7" ht="16.5" customHeight="1" x14ac:dyDescent="0.25">
      <c r="B57" s="4" t="s">
        <v>6</v>
      </c>
      <c r="C57" s="4" t="s">
        <v>12</v>
      </c>
      <c r="D57" s="47">
        <v>300</v>
      </c>
      <c r="E57" s="47">
        <v>300</v>
      </c>
      <c r="F57" s="47">
        <f>BudgetDetails[[#This Row],[प्रस्तावित लागत]]-BudgetDetails[[#This Row],[वास्तविक लागत]]</f>
        <v>0</v>
      </c>
      <c r="G57" s="5">
        <f>BudgetDetails[[#This Row],[वास्तविक लागत]]</f>
        <v>300</v>
      </c>
    </row>
    <row r="58" spans="2:7" ht="16.5" customHeight="1" x14ac:dyDescent="0.25">
      <c r="B58" s="4" t="s">
        <v>67</v>
      </c>
      <c r="C58" s="4" t="s">
        <v>12</v>
      </c>
      <c r="D58" s="47">
        <v>25</v>
      </c>
      <c r="E58" s="47">
        <v>25</v>
      </c>
      <c r="F58" s="47">
        <f>BudgetDetails[[#This Row],[प्रस्तावित लागत]]-BudgetDetails[[#This Row],[वास्तविक लागत]]</f>
        <v>0</v>
      </c>
      <c r="G58" s="5">
        <f>BudgetDetails[[#This Row],[वास्तविक लागत]]</f>
        <v>25</v>
      </c>
    </row>
    <row r="59" spans="2:7" ht="16.5" customHeight="1" x14ac:dyDescent="0.25">
      <c r="B59" s="4" t="s">
        <v>37</v>
      </c>
      <c r="C59" s="4" t="s">
        <v>12</v>
      </c>
      <c r="D59" s="47">
        <v>100</v>
      </c>
      <c r="E59" s="47">
        <v>50</v>
      </c>
      <c r="F59" s="47">
        <f>BudgetDetails[[#This Row],[प्रस्तावित लागत]]-BudgetDetails[[#This Row],[वास्तविक लागत]]</f>
        <v>50</v>
      </c>
      <c r="G59" s="5">
        <f>BudgetDetails[[#This Row],[वास्तविक लागत]]</f>
        <v>50</v>
      </c>
    </row>
    <row r="60" spans="2:7" ht="16.5" customHeight="1" x14ac:dyDescent="0.25">
      <c r="B60" s="4" t="s">
        <v>68</v>
      </c>
      <c r="C60" s="4" t="s">
        <v>12</v>
      </c>
      <c r="D60" s="47"/>
      <c r="E60" s="47"/>
      <c r="F60" s="47">
        <f>BudgetDetails[[#This Row],[प्रस्तावित लागत]]-BudgetDetails[[#This Row],[वास्तविक लागत]]</f>
        <v>0</v>
      </c>
      <c r="G60" s="5">
        <f>BudgetDetails[[#This Row],[वास्तविक लागत]]</f>
        <v>0</v>
      </c>
    </row>
    <row r="61" spans="2:7" ht="16.5" customHeight="1" x14ac:dyDescent="0.25">
      <c r="B61" s="4" t="s">
        <v>69</v>
      </c>
      <c r="C61" s="4" t="s">
        <v>12</v>
      </c>
      <c r="D61" s="47">
        <v>450</v>
      </c>
      <c r="E61" s="47">
        <v>450</v>
      </c>
      <c r="F61" s="47">
        <f>BudgetDetails[[#This Row],[प्रस्तावित लागत]]-BudgetDetails[[#This Row],[वास्तविक लागत]]</f>
        <v>0</v>
      </c>
      <c r="G61" s="5">
        <f>BudgetDetails[[#This Row],[वास्तविक लागत]]</f>
        <v>450</v>
      </c>
    </row>
    <row r="62" spans="2:7" ht="16.5" customHeight="1" x14ac:dyDescent="0.25">
      <c r="B62" s="1" t="s">
        <v>70</v>
      </c>
      <c r="D62" s="41">
        <f>SUBTOTAL(109,BudgetDetails[प्रस्तावित लागत])</f>
        <v>7915</v>
      </c>
      <c r="E62" s="41">
        <f>SUBTOTAL(109,BudgetDetails[वास्तविक लागत])</f>
        <v>7860</v>
      </c>
      <c r="F62" s="41">
        <f>SUBTOTAL(109,BudgetDetails[अंतर])</f>
        <v>55</v>
      </c>
      <c r="G62" s="6"/>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42" priority="15">
      <formula>F3&lt;0</formula>
    </cfRule>
  </conditionalFormatting>
  <dataValidations count="1">
    <dataValidation type="list" allowBlank="1" showInputMessage="1" errorTitle="अमान्य डेटा" error="यदि आपको इस सूची में एक नई श्रेणी की आवश्यकता है, तो आप लुकअप सूचियाँ नामक कार्यपत्रक पर बजट श्रेणी लुकअप स्तंभ में नए सूची आइटम जोड़ सकते हैं." sqref="C3:C61">
      <formula1>बजटश्रेणी</formula1>
    </dataValidation>
  </dataValidations>
  <pageMargins left="0.5" right="0.5" top="0.75" bottom="0.75" header="0.3" footer="0.3"/>
  <pageSetup scale="7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B1:E15"/>
  <sheetViews>
    <sheetView showGridLines="0" workbookViewId="0"/>
  </sheetViews>
  <sheetFormatPr defaultRowHeight="14.25" x14ac:dyDescent="0.25"/>
  <cols>
    <col min="1" max="1" width="2" style="1" customWidth="1"/>
    <col min="2" max="2" width="20" style="1" customWidth="1"/>
    <col min="3" max="3" width="16.375" style="1" customWidth="1"/>
    <col min="4" max="4" width="4.625" style="1" customWidth="1"/>
    <col min="5" max="5" width="30" style="1" customWidth="1"/>
    <col min="6" max="16384" width="9" style="1"/>
  </cols>
  <sheetData>
    <row r="1" spans="2:5" ht="23.25" customHeight="1" x14ac:dyDescent="0.25">
      <c r="B1" s="7" t="s">
        <v>14</v>
      </c>
      <c r="E1" s="7" t="s">
        <v>15</v>
      </c>
    </row>
    <row r="2" spans="2:5" x14ac:dyDescent="0.25">
      <c r="B2" s="53" t="s">
        <v>72</v>
      </c>
      <c r="C2" s="54" t="s">
        <v>78</v>
      </c>
      <c r="E2" s="1" t="s">
        <v>13</v>
      </c>
    </row>
    <row r="3" spans="2:5" ht="16.5" customHeight="1" x14ac:dyDescent="0.25">
      <c r="B3" s="55" t="s">
        <v>4</v>
      </c>
      <c r="C3" s="56">
        <v>125</v>
      </c>
      <c r="E3" s="1" t="s">
        <v>1</v>
      </c>
    </row>
    <row r="4" spans="2:5" ht="16.5" customHeight="1" x14ac:dyDescent="0.25">
      <c r="B4" s="55" t="s">
        <v>7</v>
      </c>
      <c r="C4" s="56">
        <v>200</v>
      </c>
      <c r="E4" s="1" t="s">
        <v>2</v>
      </c>
    </row>
    <row r="5" spans="2:5" ht="16.5" customHeight="1" x14ac:dyDescent="0.25">
      <c r="B5" s="55" t="s">
        <v>11</v>
      </c>
      <c r="C5" s="56">
        <v>300</v>
      </c>
      <c r="E5" s="1" t="s">
        <v>3</v>
      </c>
    </row>
    <row r="6" spans="2:5" ht="16.5" customHeight="1" x14ac:dyDescent="0.25">
      <c r="B6" s="55" t="s">
        <v>5</v>
      </c>
      <c r="C6" s="56">
        <v>2702</v>
      </c>
      <c r="E6" s="1" t="s">
        <v>4</v>
      </c>
    </row>
    <row r="7" spans="2:5" ht="16.5" customHeight="1" x14ac:dyDescent="0.25">
      <c r="B7" s="55" t="s">
        <v>12</v>
      </c>
      <c r="C7" s="56">
        <v>1375</v>
      </c>
      <c r="E7" s="1" t="s">
        <v>5</v>
      </c>
    </row>
    <row r="8" spans="2:5" ht="16.5" customHeight="1" x14ac:dyDescent="0.25">
      <c r="B8" s="55" t="s">
        <v>9</v>
      </c>
      <c r="C8" s="56">
        <v>100</v>
      </c>
      <c r="E8" s="1" t="s">
        <v>6</v>
      </c>
    </row>
    <row r="9" spans="2:5" ht="16.5" customHeight="1" x14ac:dyDescent="0.25">
      <c r="B9" s="55" t="s">
        <v>10</v>
      </c>
      <c r="C9" s="56">
        <v>200</v>
      </c>
      <c r="E9" s="1" t="s">
        <v>7</v>
      </c>
    </row>
    <row r="10" spans="2:5" ht="16.5" customHeight="1" x14ac:dyDescent="0.25">
      <c r="B10" s="55" t="s">
        <v>1</v>
      </c>
      <c r="C10" s="56">
        <v>140</v>
      </c>
      <c r="E10" s="1" t="s">
        <v>8</v>
      </c>
    </row>
    <row r="11" spans="2:5" ht="16.5" customHeight="1" x14ac:dyDescent="0.25">
      <c r="B11" s="55" t="s">
        <v>6</v>
      </c>
      <c r="C11" s="56">
        <v>900</v>
      </c>
      <c r="E11" s="1" t="s">
        <v>9</v>
      </c>
    </row>
    <row r="12" spans="2:5" ht="16.5" customHeight="1" x14ac:dyDescent="0.25">
      <c r="B12" s="55" t="s">
        <v>3</v>
      </c>
      <c r="C12" s="56">
        <v>1320</v>
      </c>
      <c r="E12" s="1" t="s">
        <v>10</v>
      </c>
    </row>
    <row r="13" spans="2:5" ht="16.5" customHeight="1" x14ac:dyDescent="0.25">
      <c r="B13" s="55" t="s">
        <v>2</v>
      </c>
      <c r="C13" s="56">
        <v>358</v>
      </c>
      <c r="E13" s="1" t="s">
        <v>11</v>
      </c>
    </row>
    <row r="14" spans="2:5" ht="16.5" customHeight="1" x14ac:dyDescent="0.25">
      <c r="B14" s="55" t="s">
        <v>8</v>
      </c>
      <c r="C14" s="56">
        <v>140</v>
      </c>
      <c r="E14" s="1" t="s">
        <v>12</v>
      </c>
    </row>
    <row r="15" spans="2:5" ht="16.5" customHeight="1" x14ac:dyDescent="0.25">
      <c r="B15" s="55" t="s">
        <v>0</v>
      </c>
      <c r="C15" s="56">
        <v>7860</v>
      </c>
    </row>
  </sheetData>
  <pageMargins left="0.7" right="0.7" top="0.75" bottom="0.75" header="0.3" footer="0.3"/>
  <pageSetup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08F5A5F018C6EC4E88C09A7D747D6CD1040067BA0D3BFF39BE44935D14A59A02BAFE" ma:contentTypeVersion="56" ma:contentTypeDescription="Create a new document." ma:contentTypeScope="" ma:versionID="3675920b0ad802fce1b23f9550595881">
  <xsd:schema xmlns:xsd="http://www.w3.org/2001/XMLSchema" xmlns:xs="http://www.w3.org/2001/XMLSchema" xmlns:p="http://schemas.microsoft.com/office/2006/metadata/properties" xmlns:ns2="165ae76d-b9d2-415a-b505-f591bf1969c0" targetNamespace="http://schemas.microsoft.com/office/2006/metadata/properties" ma:root="true" ma:fieldsID="a71a4ffa7a00a28efcd53fa0a7a51dfa" ns2:_="">
    <xsd:import namespace="165ae76d-b9d2-415a-b505-f591bf1969c0"/>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ae76d-b9d2-415a-b505-f591bf1969c0"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4c9b0ea-6319-4e26-add0-8704627e9a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A786272-8D62-41C0-BD7A-FE865FD2F0B3}" ma:internalName="CSXSubmissionMarket" ma:readOnly="false" ma:showField="MarketName" ma:web="165ae76d-b9d2-415a-b505-f591bf1969c0">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057ac2-e276-40bd-8bf2-ba045e8be84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FBDF52F-FE40-411A-958F-520F0BF7963F}" ma:internalName="InProjectListLookup" ma:readOnly="true" ma:showField="InProjectLis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2a4ee0c-a9df-4edc-9014-dfe07341c13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FBDF52F-FE40-411A-958F-520F0BF7963F}" ma:internalName="LastCompleteVersionLookup" ma:readOnly="true" ma:showField="LastComplete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FBDF52F-FE40-411A-958F-520F0BF7963F}" ma:internalName="LastPreviewErrorLookup" ma:readOnly="true" ma:showField="LastPreview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FBDF52F-FE40-411A-958F-520F0BF7963F}" ma:internalName="LastPreviewResultLookup" ma:readOnly="true" ma:showField="LastPreview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FBDF52F-FE40-411A-958F-520F0BF7963F}" ma:internalName="LastPreviewAttemptDateLookup" ma:readOnly="true" ma:showField="LastPreview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FBDF52F-FE40-411A-958F-520F0BF7963F}" ma:internalName="LastPreviewedByLookup" ma:readOnly="true" ma:showField="LastPreview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FBDF52F-FE40-411A-958F-520F0BF7963F}" ma:internalName="LastPreviewTimeLookup" ma:readOnly="true" ma:showField="LastPreview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FBDF52F-FE40-411A-958F-520F0BF7963F}" ma:internalName="LastPreviewVersionLookup" ma:readOnly="true" ma:showField="LastPreview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FBDF52F-FE40-411A-958F-520F0BF7963F}" ma:internalName="LastPublishErrorLookup" ma:readOnly="true" ma:showField="LastPublish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FBDF52F-FE40-411A-958F-520F0BF7963F}" ma:internalName="LastPublishResultLookup" ma:readOnly="true" ma:showField="LastPublish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FBDF52F-FE40-411A-958F-520F0BF7963F}" ma:internalName="LastPublishAttemptDateLookup" ma:readOnly="true" ma:showField="LastPublish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FBDF52F-FE40-411A-958F-520F0BF7963F}" ma:internalName="LastPublishedByLookup" ma:readOnly="true" ma:showField="LastPublish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FBDF52F-FE40-411A-958F-520F0BF7963F}" ma:internalName="LastPublishTimeLookup" ma:readOnly="true" ma:showField="LastPublish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FBDF52F-FE40-411A-958F-520F0BF7963F}" ma:internalName="LastPublishVersionLookup" ma:readOnly="true" ma:showField="LastPublish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392689-7695-4FC2-AE05-851F6CDD9954}" ma:internalName="LocLastLocAttemptVersionLookup" ma:readOnly="false" ma:showField="LastLocAttemptVersion" ma:web="165ae76d-b9d2-415a-b505-f591bf1969c0">
      <xsd:simpleType>
        <xsd:restriction base="dms:Lookup"/>
      </xsd:simpleType>
    </xsd:element>
    <xsd:element name="LocLastLocAttemptVersionTypeLookup" ma:index="71" nillable="true" ma:displayName="Loc Last Loc Attempt Version Type" ma:default="" ma:list="{8C392689-7695-4FC2-AE05-851F6CDD9954}" ma:internalName="LocLastLocAttemptVersionTypeLookup" ma:readOnly="true" ma:showField="LastLocAttemptVersionType" ma:web="165ae76d-b9d2-415a-b505-f591bf1969c0">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392689-7695-4FC2-AE05-851F6CDD9954}" ma:internalName="LocNewPublishedVersionLookup" ma:readOnly="true" ma:showField="NewPublishedVersion" ma:web="165ae76d-b9d2-415a-b505-f591bf1969c0">
      <xsd:simpleType>
        <xsd:restriction base="dms:Lookup"/>
      </xsd:simpleType>
    </xsd:element>
    <xsd:element name="LocOverallHandbackStatusLookup" ma:index="75" nillable="true" ma:displayName="Loc Overall Handback Status" ma:default="" ma:list="{8C392689-7695-4FC2-AE05-851F6CDD9954}" ma:internalName="LocOverallHandbackStatusLookup" ma:readOnly="true" ma:showField="OverallHandbackStatus" ma:web="165ae76d-b9d2-415a-b505-f591bf1969c0">
      <xsd:simpleType>
        <xsd:restriction base="dms:Lookup"/>
      </xsd:simpleType>
    </xsd:element>
    <xsd:element name="LocOverallLocStatusLookup" ma:index="76" nillable="true" ma:displayName="Loc Overall Localize Status" ma:default="" ma:list="{8C392689-7695-4FC2-AE05-851F6CDD9954}" ma:internalName="LocOverallLocStatusLookup" ma:readOnly="true" ma:showField="OverallLocStatus" ma:web="165ae76d-b9d2-415a-b505-f591bf1969c0">
      <xsd:simpleType>
        <xsd:restriction base="dms:Lookup"/>
      </xsd:simpleType>
    </xsd:element>
    <xsd:element name="LocOverallPreviewStatusLookup" ma:index="77" nillable="true" ma:displayName="Loc Overall Preview Status" ma:default="" ma:list="{8C392689-7695-4FC2-AE05-851F6CDD9954}" ma:internalName="LocOverallPreviewStatusLookup" ma:readOnly="true" ma:showField="OverallPreviewStatus" ma:web="165ae76d-b9d2-415a-b505-f591bf1969c0">
      <xsd:simpleType>
        <xsd:restriction base="dms:Lookup"/>
      </xsd:simpleType>
    </xsd:element>
    <xsd:element name="LocOverallPublishStatusLookup" ma:index="78" nillable="true" ma:displayName="Loc Overall Publish Status" ma:default="" ma:list="{8C392689-7695-4FC2-AE05-851F6CDD9954}" ma:internalName="LocOverallPublishStatusLookup" ma:readOnly="true" ma:showField="OverallPublishStatus" ma:web="165ae76d-b9d2-415a-b505-f591bf1969c0">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392689-7695-4FC2-AE05-851F6CDD9954}" ma:internalName="LocProcessedForHandoffsLookup" ma:readOnly="true" ma:showField="ProcessedForHandoffs" ma:web="165ae76d-b9d2-415a-b505-f591bf1969c0">
      <xsd:simpleType>
        <xsd:restriction base="dms:Lookup"/>
      </xsd:simpleType>
    </xsd:element>
    <xsd:element name="LocProcessedForMarketsLookup" ma:index="81" nillable="true" ma:displayName="Loc Processed For Markets" ma:default="" ma:list="{8C392689-7695-4FC2-AE05-851F6CDD9954}" ma:internalName="LocProcessedForMarketsLookup" ma:readOnly="true" ma:showField="ProcessedForMarkets" ma:web="165ae76d-b9d2-415a-b505-f591bf1969c0">
      <xsd:simpleType>
        <xsd:restriction base="dms:Lookup"/>
      </xsd:simpleType>
    </xsd:element>
    <xsd:element name="LocPublishedDependentAssetsLookup" ma:index="82" nillable="true" ma:displayName="Loc Published Dependent Assets" ma:default="" ma:list="{8C392689-7695-4FC2-AE05-851F6CDD9954}" ma:internalName="LocPublishedDependentAssetsLookup" ma:readOnly="true" ma:showField="PublishedDependentAssets" ma:web="165ae76d-b9d2-415a-b505-f591bf1969c0">
      <xsd:simpleType>
        <xsd:restriction base="dms:Lookup"/>
      </xsd:simpleType>
    </xsd:element>
    <xsd:element name="LocPublishedLinkedAssetsLookup" ma:index="83" nillable="true" ma:displayName="Loc Published Linked Assets" ma:default="" ma:list="{8C392689-7695-4FC2-AE05-851F6CDD9954}" ma:internalName="LocPublishedLinkedAssetsLookup" ma:readOnly="true" ma:showField="PublishedLinkedAssets" ma:web="165ae76d-b9d2-415a-b505-f591bf1969c0">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e030a992-43d4-4936-a058-bef2763057e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A786272-8D62-41C0-BD7A-FE865FD2F0B3}" ma:internalName="Markets" ma:readOnly="false" ma:showField="MarketNa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4FBDF52F-FE40-411A-958F-520F0BF7963F}" ma:internalName="NumOfRatingsLookup" ma:readOnly="true" ma:showField="NumOfRating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4FBDF52F-FE40-411A-958F-520F0BF7963F}" ma:internalName="PublishStatusLookup" ma:readOnly="false" ma:showField="PublishStatu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240ef1-b1dc-47de-808c-04acb8b9e43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731c4a0-827a-4657-b6e4-39f62d4fdecd}" ma:internalName="TaxCatchAll" ma:showField="CatchAllData"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731c4a0-827a-4657-b6e4-39f62d4fdecd}" ma:internalName="TaxCatchAllLabel" ma:readOnly="true" ma:showField="CatchAllDataLabel"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165ae76d-b9d2-415a-b505-f591bf1969c0" xsi:nil="true"/>
    <AssetExpire xmlns="165ae76d-b9d2-415a-b505-f591bf1969c0">2029-01-01T08:00:00+00:00</AssetExpire>
    <CampaignTagsTaxHTField0 xmlns="165ae76d-b9d2-415a-b505-f591bf1969c0">
      <Terms xmlns="http://schemas.microsoft.com/office/infopath/2007/PartnerControls"/>
    </CampaignTagsTaxHTField0>
    <IntlLangReviewDate xmlns="165ae76d-b9d2-415a-b505-f591bf1969c0" xsi:nil="true"/>
    <TPFriendlyName xmlns="165ae76d-b9d2-415a-b505-f591bf1969c0" xsi:nil="true"/>
    <IntlLangReview xmlns="165ae76d-b9d2-415a-b505-f591bf1969c0">false</IntlLangReview>
    <LocLastLocAttemptVersionLookup xmlns="165ae76d-b9d2-415a-b505-f591bf1969c0">856624</LocLastLocAttemptVersionLookup>
    <PolicheckWords xmlns="165ae76d-b9d2-415a-b505-f591bf1969c0" xsi:nil="true"/>
    <SubmitterId xmlns="165ae76d-b9d2-415a-b505-f591bf1969c0" xsi:nil="true"/>
    <AcquiredFrom xmlns="165ae76d-b9d2-415a-b505-f591bf1969c0">Internal MS</AcquiredFrom>
    <EditorialStatus xmlns="165ae76d-b9d2-415a-b505-f591bf1969c0">Complete</EditorialStatus>
    <Markets xmlns="165ae76d-b9d2-415a-b505-f591bf1969c0"/>
    <OriginAsset xmlns="165ae76d-b9d2-415a-b505-f591bf1969c0" xsi:nil="true"/>
    <AssetStart xmlns="165ae76d-b9d2-415a-b505-f591bf1969c0">2012-09-19T11:17:00+00:00</AssetStart>
    <FriendlyTitle xmlns="165ae76d-b9d2-415a-b505-f591bf1969c0" xsi:nil="true"/>
    <MarketSpecific xmlns="165ae76d-b9d2-415a-b505-f591bf1969c0">false</MarketSpecific>
    <TPNamespace xmlns="165ae76d-b9d2-415a-b505-f591bf1969c0" xsi:nil="true"/>
    <PublishStatusLookup xmlns="165ae76d-b9d2-415a-b505-f591bf1969c0">
      <Value>260301</Value>
    </PublishStatusLookup>
    <APAuthor xmlns="165ae76d-b9d2-415a-b505-f591bf1969c0">
      <UserInfo>
        <DisplayName>REDMOND\matthos</DisplayName>
        <AccountId>59</AccountId>
        <AccountType/>
      </UserInfo>
    </APAuthor>
    <TPCommandLine xmlns="165ae76d-b9d2-415a-b505-f591bf1969c0" xsi:nil="true"/>
    <IntlLangReviewer xmlns="165ae76d-b9d2-415a-b505-f591bf1969c0" xsi:nil="true"/>
    <OpenTemplate xmlns="165ae76d-b9d2-415a-b505-f591bf1969c0">true</OpenTemplate>
    <CSXSubmissionDate xmlns="165ae76d-b9d2-415a-b505-f591bf1969c0" xsi:nil="true"/>
    <TaxCatchAll xmlns="165ae76d-b9d2-415a-b505-f591bf1969c0"/>
    <Manager xmlns="165ae76d-b9d2-415a-b505-f591bf1969c0" xsi:nil="true"/>
    <NumericId xmlns="165ae76d-b9d2-415a-b505-f591bf1969c0" xsi:nil="true"/>
    <ParentAssetId xmlns="165ae76d-b9d2-415a-b505-f591bf1969c0" xsi:nil="true"/>
    <OriginalSourceMarket xmlns="165ae76d-b9d2-415a-b505-f591bf1969c0">english</OriginalSourceMarket>
    <ApprovalStatus xmlns="165ae76d-b9d2-415a-b505-f591bf1969c0">InProgress</ApprovalStatus>
    <TPComponent xmlns="165ae76d-b9d2-415a-b505-f591bf1969c0" xsi:nil="true"/>
    <EditorialTags xmlns="165ae76d-b9d2-415a-b505-f591bf1969c0" xsi:nil="true"/>
    <TPExecutable xmlns="165ae76d-b9d2-415a-b505-f591bf1969c0" xsi:nil="true"/>
    <TPLaunchHelpLink xmlns="165ae76d-b9d2-415a-b505-f591bf1969c0" xsi:nil="true"/>
    <LocComments xmlns="165ae76d-b9d2-415a-b505-f591bf1969c0" xsi:nil="true"/>
    <LocRecommendedHandoff xmlns="165ae76d-b9d2-415a-b505-f591bf1969c0" xsi:nil="true"/>
    <SourceTitle xmlns="165ae76d-b9d2-415a-b505-f591bf1969c0" xsi:nil="true"/>
    <CSXUpdate xmlns="165ae76d-b9d2-415a-b505-f591bf1969c0">false</CSXUpdate>
    <IntlLocPriority xmlns="165ae76d-b9d2-415a-b505-f591bf1969c0" xsi:nil="true"/>
    <UAProjectedTotalWords xmlns="165ae76d-b9d2-415a-b505-f591bf1969c0" xsi:nil="true"/>
    <AssetType xmlns="165ae76d-b9d2-415a-b505-f591bf1969c0">TP</AssetType>
    <MachineTranslated xmlns="165ae76d-b9d2-415a-b505-f591bf1969c0">false</MachineTranslated>
    <OutputCachingOn xmlns="165ae76d-b9d2-415a-b505-f591bf1969c0">false</OutputCachingOn>
    <TemplateStatus xmlns="165ae76d-b9d2-415a-b505-f591bf1969c0">Complete</TemplateStatus>
    <IsSearchable xmlns="165ae76d-b9d2-415a-b505-f591bf1969c0">true</IsSearchable>
    <ContentItem xmlns="165ae76d-b9d2-415a-b505-f591bf1969c0" xsi:nil="true"/>
    <HandoffToMSDN xmlns="165ae76d-b9d2-415a-b505-f591bf1969c0" xsi:nil="true"/>
    <ShowIn xmlns="165ae76d-b9d2-415a-b505-f591bf1969c0">Show everywhere</ShowIn>
    <ThumbnailAssetId xmlns="165ae76d-b9d2-415a-b505-f591bf1969c0" xsi:nil="true"/>
    <UALocComments xmlns="165ae76d-b9d2-415a-b505-f591bf1969c0" xsi:nil="true"/>
    <UALocRecommendation xmlns="165ae76d-b9d2-415a-b505-f591bf1969c0">Localize</UALocRecommendation>
    <LastModifiedDateTime xmlns="165ae76d-b9d2-415a-b505-f591bf1969c0" xsi:nil="true"/>
    <LegacyData xmlns="165ae76d-b9d2-415a-b505-f591bf1969c0" xsi:nil="true"/>
    <LocManualTestRequired xmlns="165ae76d-b9d2-415a-b505-f591bf1969c0">false</LocManualTestRequired>
    <LocMarketGroupTiers2 xmlns="165ae76d-b9d2-415a-b505-f591bf1969c0" xsi:nil="true"/>
    <ClipArtFilename xmlns="165ae76d-b9d2-415a-b505-f591bf1969c0" xsi:nil="true"/>
    <TPApplication xmlns="165ae76d-b9d2-415a-b505-f591bf1969c0" xsi:nil="true"/>
    <CSXHash xmlns="165ae76d-b9d2-415a-b505-f591bf1969c0" xsi:nil="true"/>
    <DirectSourceMarket xmlns="165ae76d-b9d2-415a-b505-f591bf1969c0">english</DirectSourceMarket>
    <PrimaryImageGen xmlns="165ae76d-b9d2-415a-b505-f591bf1969c0">false</PrimaryImageGen>
    <PlannedPubDate xmlns="165ae76d-b9d2-415a-b505-f591bf1969c0" xsi:nil="true"/>
    <CSXSubmissionMarket xmlns="165ae76d-b9d2-415a-b505-f591bf1969c0" xsi:nil="true"/>
    <Downloads xmlns="165ae76d-b9d2-415a-b505-f591bf1969c0">0</Downloads>
    <ArtSampleDocs xmlns="165ae76d-b9d2-415a-b505-f591bf1969c0" xsi:nil="true"/>
    <TrustLevel xmlns="165ae76d-b9d2-415a-b505-f591bf1969c0">1 Microsoft Managed Content</TrustLevel>
    <BlockPublish xmlns="165ae76d-b9d2-415a-b505-f591bf1969c0">false</BlockPublish>
    <TPLaunchHelpLinkType xmlns="165ae76d-b9d2-415a-b505-f591bf1969c0">Template</TPLaunchHelpLinkType>
    <LocalizationTagsTaxHTField0 xmlns="165ae76d-b9d2-415a-b505-f591bf1969c0">
      <Terms xmlns="http://schemas.microsoft.com/office/infopath/2007/PartnerControls"/>
    </LocalizationTagsTaxHTField0>
    <BusinessGroup xmlns="165ae76d-b9d2-415a-b505-f591bf1969c0" xsi:nil="true"/>
    <Providers xmlns="165ae76d-b9d2-415a-b505-f591bf1969c0" xsi:nil="true"/>
    <TemplateTemplateType xmlns="165ae76d-b9d2-415a-b505-f591bf1969c0">Excel Spreadsheet Template</TemplateTemplateType>
    <TimesCloned xmlns="165ae76d-b9d2-415a-b505-f591bf1969c0" xsi:nil="true"/>
    <TPAppVersion xmlns="165ae76d-b9d2-415a-b505-f591bf1969c0" xsi:nil="true"/>
    <VoteCount xmlns="165ae76d-b9d2-415a-b505-f591bf1969c0" xsi:nil="true"/>
    <FeatureTagsTaxHTField0 xmlns="165ae76d-b9d2-415a-b505-f591bf1969c0">
      <Terms xmlns="http://schemas.microsoft.com/office/infopath/2007/PartnerControls"/>
    </FeatureTagsTaxHTField0>
    <Provider xmlns="165ae76d-b9d2-415a-b505-f591bf1969c0" xsi:nil="true"/>
    <UACurrentWords xmlns="165ae76d-b9d2-415a-b505-f591bf1969c0" xsi:nil="true"/>
    <AssetId xmlns="165ae76d-b9d2-415a-b505-f591bf1969c0">TP103458069</AssetId>
    <TPClientViewer xmlns="165ae76d-b9d2-415a-b505-f591bf1969c0" xsi:nil="true"/>
    <DSATActionTaken xmlns="165ae76d-b9d2-415a-b505-f591bf1969c0" xsi:nil="true"/>
    <APEditor xmlns="165ae76d-b9d2-415a-b505-f591bf1969c0">
      <UserInfo>
        <DisplayName/>
        <AccountId xsi:nil="true"/>
        <AccountType/>
      </UserInfo>
    </APEditor>
    <TPInstallLocation xmlns="165ae76d-b9d2-415a-b505-f591bf1969c0" xsi:nil="true"/>
    <OOCacheId xmlns="165ae76d-b9d2-415a-b505-f591bf1969c0" xsi:nil="true"/>
    <IsDeleted xmlns="165ae76d-b9d2-415a-b505-f591bf1969c0">false</IsDeleted>
    <PublishTargets xmlns="165ae76d-b9d2-415a-b505-f591bf1969c0">OfficeOnlineVNext</PublishTargets>
    <ApprovalLog xmlns="165ae76d-b9d2-415a-b505-f591bf1969c0" xsi:nil="true"/>
    <BugNumber xmlns="165ae76d-b9d2-415a-b505-f591bf1969c0" xsi:nil="true"/>
    <CrawlForDependencies xmlns="165ae76d-b9d2-415a-b505-f591bf1969c0">false</CrawlForDependencies>
    <InternalTagsTaxHTField0 xmlns="165ae76d-b9d2-415a-b505-f591bf1969c0">
      <Terms xmlns="http://schemas.microsoft.com/office/infopath/2007/PartnerControls"/>
    </InternalTagsTaxHTField0>
    <LastHandOff xmlns="165ae76d-b9d2-415a-b505-f591bf1969c0" xsi:nil="true"/>
    <Milestone xmlns="165ae76d-b9d2-415a-b505-f591bf1969c0" xsi:nil="true"/>
    <OriginalRelease xmlns="165ae76d-b9d2-415a-b505-f591bf1969c0">15</OriginalRelease>
    <RecommendationsModifier xmlns="165ae76d-b9d2-415a-b505-f591bf1969c0" xsi:nil="true"/>
    <ScenarioTagsTaxHTField0 xmlns="165ae76d-b9d2-415a-b505-f591bf1969c0">
      <Terms xmlns="http://schemas.microsoft.com/office/infopath/2007/PartnerControls"/>
    </ScenarioTagsTaxHTField0>
    <UANotes xmlns="165ae76d-b9d2-415a-b505-f591bf1969c0" xsi:nil="true"/>
  </documentManagement>
</p:properties>
</file>

<file path=customXml/itemProps1.xml><?xml version="1.0" encoding="utf-8"?>
<ds:datastoreItem xmlns:ds="http://schemas.openxmlformats.org/officeDocument/2006/customXml" ds:itemID="{3C613925-AAF7-46D3-9888-10EF1C06DECA}"/>
</file>

<file path=customXml/itemProps2.xml><?xml version="1.0" encoding="utf-8"?>
<ds:datastoreItem xmlns:ds="http://schemas.openxmlformats.org/officeDocument/2006/customXml" ds:itemID="{93A4E765-02FA-453D-97A4-F618C367AE5D}"/>
</file>

<file path=customXml/itemProps3.xml><?xml version="1.0" encoding="utf-8"?>
<ds:datastoreItem xmlns:ds="http://schemas.openxmlformats.org/officeDocument/2006/customXml" ds:itemID="{268F650D-B68A-4B70-A9EC-600756FE90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कार्यपत्रक</vt:lpstr>
      </vt:variant>
      <vt:variant>
        <vt:i4>3</vt:i4>
      </vt:variant>
      <vt:variant>
        <vt:lpstr>नामांकित श्रेणियाँ</vt:lpstr>
      </vt:variant>
      <vt:variant>
        <vt:i4>3</vt:i4>
      </vt:variant>
    </vt:vector>
  </HeadingPairs>
  <TitlesOfParts>
    <vt:vector size="6" baseType="lpstr">
      <vt:lpstr>मासिक बजट रिपोर्ट</vt:lpstr>
      <vt:lpstr>मासिक व्यय</vt:lpstr>
      <vt:lpstr>अतिरिक्त डेटा</vt:lpstr>
      <vt:lpstr>'मासिक बजट रिपोर्ट'!Print_Titles</vt:lpstr>
      <vt:lpstr>'मासिक व्यय'!Print_Titles</vt:lpstr>
      <vt:lpstr>बजटश्रेणी</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Chutawadchara Kaentubtim</cp:lastModifiedBy>
  <dcterms:created xsi:type="dcterms:W3CDTF">2012-09-17T22:15:54Z</dcterms:created>
  <dcterms:modified xsi:type="dcterms:W3CDTF">2012-12-19T13:14:22Z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0x01010008F5A5F018C6EC4E88C09A7D747D6CD1040067BA0D3BFF39BE44935D14A59A02BAFE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