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/>
  </bookViews>
  <sheets>
    <sheet name="इनवॉइस" sheetId="1" r:id="rId1"/>
    <sheet name="ग्राहक" sheetId="3" r:id="rId2"/>
  </sheets>
  <definedNames>
    <definedName name="_xlnm.Print_Titles" localSheetId="0">इनवॉइस!$16:$16</definedName>
    <definedName name="_xlnm.Print_Titles" localSheetId="1">ग्राहक!$4:$4</definedName>
    <definedName name="इनवॉइस_उपयोग">इनवॉइस!$G$23</definedName>
    <definedName name="कंपनी_नाम">इनवॉइस!$A$3</definedName>
    <definedName name="ग्राहक_लुकअप">ग्राहक_सूची[कंपनी का नाम]</definedName>
    <definedName name="जमा">इनवॉइस!$G$24</definedName>
    <definedName name="बिल_नाम">इनवॉइस!$B$10</definedName>
  </definedNames>
  <calcPr calcId="152511"/>
</workbook>
</file>

<file path=xl/calcChain.xml><?xml version="1.0" encoding="utf-8"?>
<calcChain xmlns="http://schemas.openxmlformats.org/spreadsheetml/2006/main">
  <c r="A24" i="1" l="1"/>
  <c r="B13" i="1" l="1"/>
  <c r="B12" i="1"/>
  <c r="G22" i="1" l="1"/>
  <c r="G21" i="1"/>
  <c r="G20" i="1"/>
  <c r="G17" i="1"/>
  <c r="G18" i="1"/>
  <c r="G19" i="1"/>
  <c r="D1" i="3" l="1"/>
  <c r="C1" i="3" l="1"/>
  <c r="G6" i="1"/>
  <c r="D13" i="1"/>
  <c r="D11" i="1"/>
  <c r="D12" i="1"/>
  <c r="D10" i="1"/>
  <c r="B11" i="1"/>
  <c r="G23" i="1" l="1"/>
  <c r="G25" i="1" s="1"/>
</calcChain>
</file>

<file path=xl/comments1.xml><?xml version="1.0" encoding="utf-8"?>
<comments xmlns="http://schemas.openxmlformats.org/spreadsheetml/2006/main">
  <authors>
    <author>लेखक</author>
  </authors>
  <commentList>
    <comment ref="B10" authorId="0" shapeId="0">
      <text>
        <r>
          <rPr>
            <b/>
            <sz val="9"/>
            <color indexed="81"/>
            <rFont val="Nirmala UI"/>
            <family val="2"/>
          </rPr>
          <t>इनवॉइस युक्ति:</t>
        </r>
        <r>
          <rPr>
            <sz val="9"/>
            <color indexed="81"/>
            <rFont val="Nirmala UI"/>
            <family val="2"/>
          </rPr>
          <t xml:space="preserve"> ग्राहक पत्रक पर अपने ग्राहकों को जोड़ें.फिर कोई ग्राहक चयन करने के लिए कक्ष B10 में सूची का उपयोग करें और पता फ़ील्ड्स को स्वचालित रूप से पॉप्यूलेट करें.</t>
        </r>
      </text>
    </comment>
    <comment ref="G17" authorId="0" shapeId="0">
      <text>
        <r>
          <rPr>
            <b/>
            <sz val="9"/>
            <color indexed="81"/>
            <rFont val="Nirmala UI"/>
            <family val="2"/>
          </rPr>
          <t>अधिक पंक्तियों की आवश्यकता है?</t>
        </r>
        <r>
          <rPr>
            <sz val="9"/>
            <color indexed="81"/>
            <rFont val="Nirmala UI"/>
            <family val="2"/>
          </rPr>
          <t xml:space="preserve">
एकदम बाईं ओर किसी पंक्ति शीर्ष पर राइट क्लिक करें.फिर पंक्तियाँ सम्मिलित करें पर क्लिक करें.</t>
        </r>
      </text>
    </comment>
  </commentList>
</comments>
</file>

<file path=xl/sharedStrings.xml><?xml version="1.0" encoding="utf-8"?>
<sst xmlns="http://schemas.openxmlformats.org/spreadsheetml/2006/main" count="62" uniqueCount="60">
  <si>
    <t>CustomerService@tailspintoys.com</t>
  </si>
  <si>
    <t>www.tailspintoys.com</t>
  </si>
  <si>
    <t>SD</t>
  </si>
  <si>
    <t>432-555-0178</t>
  </si>
  <si>
    <t>MO</t>
  </si>
  <si>
    <t>432-555-0189</t>
  </si>
  <si>
    <t>432-555-0123</t>
  </si>
  <si>
    <t>432-555-0124</t>
  </si>
  <si>
    <t>mike@treyresearch.net</t>
  </si>
  <si>
    <t>janine@contoso.com</t>
  </si>
  <si>
    <t>सेवा इनवॉइस</t>
  </si>
  <si>
    <t>ग्राफ़िक डिज़ाइन इंस्टिट्यूट</t>
  </si>
  <si>
    <t>123 मेन स्ट्रीट</t>
  </si>
  <si>
    <t>ओशन व्यू, MO 12345</t>
  </si>
  <si>
    <t>फ़ो: 123-555-0123</t>
  </si>
  <si>
    <t>फ़ै: 123-555-0124</t>
  </si>
  <si>
    <t>इनवॉइस क्रमांक:</t>
  </si>
  <si>
    <t>इनवॉइस दिनांक:</t>
  </si>
  <si>
    <t>नियत दिनांक:</t>
  </si>
  <si>
    <t>इनके लिए बिल:</t>
  </si>
  <si>
    <t>पता:</t>
  </si>
  <si>
    <t>फ़ोन:</t>
  </si>
  <si>
    <t>फ़ैक्स:</t>
  </si>
  <si>
    <t>ईमेल:</t>
  </si>
  <si>
    <t>संपर्क:</t>
  </si>
  <si>
    <t>इनके लिए इनवॉइस:</t>
  </si>
  <si>
    <t>न्यू ब्रांडिंग रिसर्च एंड डेवलपमेंट</t>
  </si>
  <si>
    <t>दिनांक</t>
  </si>
  <si>
    <t>विवरण</t>
  </si>
  <si>
    <t>प्रति घंटा दर</t>
  </si>
  <si>
    <t>घंटे</t>
  </si>
  <si>
    <t>फ़्लैट फ़ीस</t>
  </si>
  <si>
    <t>छूट</t>
  </si>
  <si>
    <t>कुलयोग</t>
  </si>
  <si>
    <t>लोगो डिज़ाइन</t>
  </si>
  <si>
    <t>फ़ोकस समूह खर्च</t>
  </si>
  <si>
    <t>फ़ोकस समूह के लिए किराया स्थान</t>
  </si>
  <si>
    <t>इनवॉइस उप-योग</t>
  </si>
  <si>
    <t>जमा राशि</t>
  </si>
  <si>
    <t>&lt;#&gt; दिनों में कुल देय. अतिदेय खाते &lt;#&gt;% प्रति माह ब्याज शुल्क के अधीन हैं.</t>
  </si>
  <si>
    <t>ग्राहक</t>
  </si>
  <si>
    <t>कंपनी का नाम</t>
  </si>
  <si>
    <t>संपर्क का नाम</t>
  </si>
  <si>
    <t>पता</t>
  </si>
  <si>
    <t>पता2</t>
  </si>
  <si>
    <t>शहर</t>
  </si>
  <si>
    <t>राज्य</t>
  </si>
  <si>
    <t>ज़िप कोड</t>
  </si>
  <si>
    <t>फ़ोन</t>
  </si>
  <si>
    <t>ईमेल</t>
  </si>
  <si>
    <t>फ़ैक्स</t>
  </si>
  <si>
    <t>ट्रे रिसर्च</t>
  </si>
  <si>
    <t>माइक ग्रैग</t>
  </si>
  <si>
    <t>345 चेरी स्ट्रीट</t>
  </si>
  <si>
    <t>सुईट 123</t>
  </si>
  <si>
    <t>अल्बेनी</t>
  </si>
  <si>
    <t>कॉन्टोसो, लि.</t>
  </si>
  <si>
    <t>जेनी मेंडोज़ा</t>
  </si>
  <si>
    <t>567 वॉलनट लेन</t>
  </si>
  <si>
    <t>मोलिन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</si>
</sst>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0000"/>
    <numFmt numFmtId="166" formatCode="0;0;;@"/>
    <numFmt numFmtId="167" formatCode="&quot;₹&quot;\ #,##0.00"/>
  </numFmts>
  <fonts count="31" x14ac:knownFonts="1">
    <font>
      <sz val="10"/>
      <color theme="3"/>
      <name val="Nirmala UI"/>
      <family val="2"/>
    </font>
    <font>
      <b/>
      <sz val="10"/>
      <name val="Arial"/>
      <family val="2"/>
    </font>
    <font>
      <sz val="10"/>
      <color theme="3"/>
      <name val="Nirmala UI"/>
      <family val="2"/>
    </font>
    <font>
      <sz val="10"/>
      <color theme="0"/>
      <name val="Nirmala UI"/>
      <family val="2"/>
    </font>
    <font>
      <sz val="11"/>
      <color rgb="FF006100"/>
      <name val="Nirmala UI"/>
      <family val="2"/>
    </font>
    <font>
      <sz val="11"/>
      <color rgb="FF9C6500"/>
      <name val="Nirmala UI"/>
      <family val="2"/>
    </font>
    <font>
      <sz val="11"/>
      <color rgb="FF9C0006"/>
      <name val="Nirmala UI"/>
      <family val="2"/>
    </font>
    <font>
      <b/>
      <sz val="11"/>
      <color rgb="FF3F3F3F"/>
      <name val="Nirmala UI"/>
      <family val="2"/>
    </font>
    <font>
      <sz val="11"/>
      <color rgb="FF3F3F76"/>
      <name val="Nirmala UI"/>
      <family val="2"/>
    </font>
    <font>
      <b/>
      <sz val="11"/>
      <color theme="0"/>
      <name val="Nirmala UI"/>
      <family val="2"/>
    </font>
    <font>
      <sz val="11"/>
      <color rgb="FFFF0000"/>
      <name val="Nirmala UI"/>
      <family val="2"/>
    </font>
    <font>
      <b/>
      <sz val="11"/>
      <color rgb="FFFA7D00"/>
      <name val="Nirmala UI"/>
      <family val="2"/>
    </font>
    <font>
      <sz val="11"/>
      <color rgb="FFFA7D00"/>
      <name val="Nirmala UI"/>
      <family val="2"/>
    </font>
    <font>
      <i/>
      <sz val="11"/>
      <color rgb="FF7F7F7F"/>
      <name val="Nirmala UI"/>
      <family val="2"/>
    </font>
    <font>
      <b/>
      <sz val="11"/>
      <color theme="1"/>
      <name val="Nirmala UI"/>
      <family val="2"/>
    </font>
    <font>
      <b/>
      <sz val="10"/>
      <color theme="3"/>
      <name val="Nirmala UI"/>
      <family val="2"/>
    </font>
    <font>
      <sz val="10"/>
      <color theme="2"/>
      <name val="Nirmala UI"/>
      <family val="2"/>
    </font>
    <font>
      <b/>
      <sz val="11"/>
      <color theme="3"/>
      <name val="Nirmala UI"/>
      <family val="2"/>
    </font>
    <font>
      <b/>
      <sz val="10"/>
      <color theme="3" tint="0.39988402966399123"/>
      <name val="Nirmala UI"/>
      <family val="2"/>
    </font>
    <font>
      <b/>
      <sz val="24"/>
      <color theme="0"/>
      <name val="Nirmala UI"/>
      <family val="2"/>
    </font>
    <font>
      <sz val="10"/>
      <name val="Nirmala UI"/>
      <family val="2"/>
    </font>
    <font>
      <sz val="11"/>
      <color theme="0"/>
      <name val="Nirmala UI"/>
      <family val="2"/>
    </font>
    <font>
      <sz val="9"/>
      <name val="Nirmala UI"/>
      <family val="2"/>
    </font>
    <font>
      <b/>
      <sz val="11"/>
      <color theme="4" tint="-0.24994659260841701"/>
      <name val="Nirmala UI"/>
      <family val="2"/>
    </font>
    <font>
      <sz val="11"/>
      <name val="Nirmala UI"/>
      <family val="2"/>
    </font>
    <font>
      <sz val="10"/>
      <color theme="2" tint="-0.749992370372631"/>
      <name val="Nirmala UI"/>
      <family val="2"/>
    </font>
    <font>
      <sz val="9"/>
      <color theme="4" tint="-0.499984740745262"/>
      <name val="Nirmala UI"/>
      <family val="2"/>
    </font>
    <font>
      <sz val="9"/>
      <color theme="3"/>
      <name val="Nirmala UI"/>
      <family val="2"/>
    </font>
    <font>
      <b/>
      <sz val="10"/>
      <name val="Nirmala UI"/>
      <family val="2"/>
    </font>
    <font>
      <b/>
      <sz val="9"/>
      <color indexed="81"/>
      <name val="Nirmala UI"/>
      <family val="2"/>
    </font>
    <font>
      <sz val="9"/>
      <color indexed="81"/>
      <name val="Nirmala UI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0" borderId="0">
      <alignment vertical="center"/>
    </xf>
    <xf numFmtId="0" fontId="2" fillId="0" borderId="0" applyNumberFormat="0" applyBorder="0" applyAlignment="0" applyProtection="0"/>
    <xf numFmtId="0" fontId="15" fillId="4" borderId="0" applyNumberFormat="0" applyBorder="0" applyProtection="0"/>
    <xf numFmtId="0" fontId="16" fillId="2" borderId="0" applyNumberFormat="0" applyBorder="0" applyAlignment="0" applyProtection="0"/>
    <xf numFmtId="0" fontId="2" fillId="0" borderId="0" applyNumberFormat="0" applyBorder="0" applyAlignment="0" applyProtection="0">
      <alignment vertical="top" wrapText="1"/>
    </xf>
    <xf numFmtId="0" fontId="19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0" borderId="4" applyNumberFormat="0" applyFill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5" applyNumberFormat="0" applyAlignment="0" applyProtection="0"/>
    <xf numFmtId="0" fontId="7" fillId="10" borderId="6" applyNumberFormat="0" applyAlignment="0" applyProtection="0"/>
    <xf numFmtId="0" fontId="11" fillId="10" borderId="5" applyNumberFormat="0" applyAlignment="0" applyProtection="0"/>
    <xf numFmtId="0" fontId="12" fillId="0" borderId="7" applyNumberFormat="0" applyFill="0" applyAlignment="0" applyProtection="0"/>
    <xf numFmtId="0" fontId="9" fillId="11" borderId="8" applyNumberFormat="0" applyAlignment="0" applyProtection="0"/>
    <xf numFmtId="0" fontId="10" fillId="0" borderId="0" applyNumberFormat="0" applyFill="0" applyBorder="0" applyAlignment="0" applyProtection="0"/>
    <xf numFmtId="0" fontId="2" fillId="12" borderId="9" applyNumberFormat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</cellStyleXfs>
  <cellXfs count="80">
    <xf numFmtId="0" fontId="0" fillId="0" borderId="0" xfId="0">
      <alignment vertical="center"/>
    </xf>
    <xf numFmtId="0" fontId="0" fillId="5" borderId="0" xfId="0" applyFont="1" applyFill="1" applyProtection="1">
      <alignment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vertical="top" wrapText="1"/>
    </xf>
    <xf numFmtId="0" fontId="3" fillId="2" borderId="0" xfId="0" applyFont="1" applyFill="1">
      <alignment vertical="center"/>
    </xf>
    <xf numFmtId="0" fontId="20" fillId="2" borderId="0" xfId="0" applyNumberFormat="1" applyFont="1" applyFill="1" applyProtection="1">
      <alignment vertical="center"/>
    </xf>
    <xf numFmtId="0" fontId="20" fillId="2" borderId="0" xfId="0" applyFont="1" applyFill="1" applyProtection="1">
      <alignment vertical="center"/>
    </xf>
    <xf numFmtId="0" fontId="20" fillId="3" borderId="1" xfId="0" applyFont="1" applyFill="1" applyBorder="1" applyProtection="1">
      <alignment vertical="center"/>
    </xf>
    <xf numFmtId="0" fontId="20" fillId="3" borderId="0" xfId="0" applyFont="1" applyFill="1" applyProtection="1">
      <alignment vertical="center"/>
    </xf>
    <xf numFmtId="0" fontId="20" fillId="0" borderId="0" xfId="0" applyFont="1" applyProtection="1">
      <alignment vertical="center"/>
    </xf>
    <xf numFmtId="0" fontId="18" fillId="2" borderId="0" xfId="6" applyFont="1" applyAlignment="1">
      <alignment horizontal="left" vertical="center" indent="1"/>
    </xf>
    <xf numFmtId="0" fontId="0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 indent="1"/>
    </xf>
    <xf numFmtId="0" fontId="21" fillId="3" borderId="0" xfId="0" applyFont="1" applyFill="1" applyAlignment="1">
      <alignment horizontal="right" vertical="center" wrapText="1" indent="1"/>
    </xf>
    <xf numFmtId="0" fontId="19" fillId="2" borderId="0" xfId="5" applyFont="1" applyFill="1" applyAlignment="1">
      <alignment horizontal="left" vertical="center" indent="1"/>
    </xf>
    <xf numFmtId="0" fontId="3" fillId="3" borderId="1" xfId="0" applyFont="1" applyFill="1" applyBorder="1" applyAlignment="1" applyProtection="1">
      <alignment horizontal="left" vertical="center" indent="1"/>
    </xf>
    <xf numFmtId="0" fontId="21" fillId="3" borderId="0" xfId="0" applyFont="1" applyFill="1" applyAlignment="1" applyProtection="1">
      <alignment horizontal="right" vertical="center" wrapText="1" indent="1"/>
    </xf>
    <xf numFmtId="14" fontId="21" fillId="3" borderId="0" xfId="0" applyNumberFormat="1" applyFont="1" applyFill="1" applyAlignment="1">
      <alignment horizontal="right" vertical="center" wrapText="1" indent="1"/>
    </xf>
    <xf numFmtId="0" fontId="0" fillId="0" borderId="0" xfId="0" applyFont="1">
      <alignment vertical="center"/>
    </xf>
    <xf numFmtId="0" fontId="22" fillId="2" borderId="0" xfId="0" applyFont="1" applyFill="1" applyProtection="1">
      <alignment vertical="center"/>
    </xf>
    <xf numFmtId="0" fontId="16" fillId="2" borderId="0" xfId="3" applyFont="1" applyAlignment="1">
      <alignment horizontal="left" indent="1"/>
    </xf>
    <xf numFmtId="0" fontId="16" fillId="2" borderId="0" xfId="3" applyFont="1" applyProtection="1"/>
    <xf numFmtId="0" fontId="16" fillId="2" borderId="0" xfId="3" applyFont="1"/>
    <xf numFmtId="14" fontId="21" fillId="3" borderId="0" xfId="0" applyNumberFormat="1" applyFont="1" applyFill="1" applyAlignment="1" applyProtection="1">
      <alignment horizontal="right" vertical="center" wrapText="1" indent="1"/>
    </xf>
    <xf numFmtId="0" fontId="23" fillId="3" borderId="1" xfId="0" applyFont="1" applyFill="1" applyBorder="1">
      <alignment vertical="center"/>
    </xf>
    <xf numFmtId="0" fontId="24" fillId="3" borderId="0" xfId="0" applyFont="1" applyFill="1" applyProtection="1">
      <alignment vertical="center"/>
    </xf>
    <xf numFmtId="0" fontId="16" fillId="2" borderId="0" xfId="3" applyFont="1" applyAlignment="1">
      <alignment horizontal="left" vertical="top" indent="1"/>
    </xf>
    <xf numFmtId="0" fontId="16" fillId="2" borderId="0" xfId="3" applyFont="1" applyAlignment="1">
      <alignment horizontal="right" vertical="top" wrapText="1"/>
    </xf>
    <xf numFmtId="0" fontId="16" fillId="2" borderId="0" xfId="3" applyFont="1" applyAlignment="1" applyProtection="1">
      <alignment vertical="center"/>
    </xf>
    <xf numFmtId="0" fontId="16" fillId="2" borderId="0" xfId="3" applyFont="1" applyAlignment="1">
      <alignment horizontal="left" vertical="top" indent="2"/>
    </xf>
    <xf numFmtId="0" fontId="16" fillId="2" borderId="0" xfId="3" applyFont="1" applyAlignment="1">
      <alignment vertical="center"/>
    </xf>
    <xf numFmtId="0" fontId="20" fillId="4" borderId="0" xfId="0" applyFont="1" applyFill="1" applyAlignment="1" applyProtection="1">
      <alignment horizontal="left" vertical="top" wrapText="1" indent="1"/>
    </xf>
    <xf numFmtId="0" fontId="20" fillId="4" borderId="0" xfId="0" applyFont="1" applyFill="1" applyProtection="1">
      <alignment vertical="center"/>
    </xf>
    <xf numFmtId="0" fontId="15" fillId="4" borderId="0" xfId="2" applyFont="1" applyFill="1" applyAlignment="1">
      <alignment horizontal="left" vertical="center" indent="1"/>
    </xf>
    <xf numFmtId="166" fontId="0" fillId="4" borderId="0" xfId="0" applyNumberFormat="1" applyFont="1" applyFill="1" applyAlignment="1">
      <alignment vertical="center"/>
    </xf>
    <xf numFmtId="0" fontId="15" fillId="4" borderId="0" xfId="2" applyFont="1" applyFill="1" applyAlignment="1">
      <alignment horizontal="left" vertical="center" indent="2"/>
    </xf>
    <xf numFmtId="0" fontId="20" fillId="4" borderId="0" xfId="0" applyFont="1" applyFill="1" applyAlignment="1" applyProtection="1">
      <alignment wrapText="1"/>
    </xf>
    <xf numFmtId="0" fontId="15" fillId="4" borderId="0" xfId="2" applyFont="1" applyFill="1" applyAlignment="1" applyProtection="1">
      <alignment horizontal="left" vertical="center" indent="1"/>
    </xf>
    <xf numFmtId="0" fontId="20" fillId="0" borderId="0" xfId="0" applyFont="1" applyAlignment="1" applyProtection="1">
      <alignment wrapText="1"/>
    </xf>
    <xf numFmtId="0" fontId="20" fillId="4" borderId="0" xfId="0" applyFont="1" applyFill="1" applyAlignment="1" applyProtection="1">
      <alignment horizontal="left" vertical="top" wrapText="1" indent="1"/>
    </xf>
    <xf numFmtId="0" fontId="20" fillId="4" borderId="0" xfId="0" applyFont="1" applyFill="1" applyAlignment="1" applyProtection="1">
      <alignment horizontal="left" wrapText="1" indent="1"/>
    </xf>
    <xf numFmtId="0" fontId="25" fillId="4" borderId="0" xfId="0" applyFont="1" applyFill="1">
      <alignment vertical="center"/>
    </xf>
    <xf numFmtId="0" fontId="26" fillId="4" borderId="0" xfId="0" applyFont="1" applyFill="1" applyAlignment="1" applyProtection="1">
      <alignment horizontal="left" vertical="top"/>
    </xf>
    <xf numFmtId="0" fontId="25" fillId="4" borderId="0" xfId="0" applyFont="1" applyFill="1" applyAlignment="1">
      <alignment vertical="top" wrapText="1"/>
    </xf>
    <xf numFmtId="0" fontId="27" fillId="5" borderId="0" xfId="0" applyFont="1" applyFill="1" applyAlignment="1" applyProtection="1">
      <alignment horizontal="left" vertical="top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 wrapText="1"/>
    </xf>
    <xf numFmtId="0" fontId="20" fillId="0" borderId="0" xfId="0" applyFont="1" applyAlignment="1" applyProtection="1">
      <alignment vertical="center"/>
    </xf>
    <xf numFmtId="14" fontId="0" fillId="0" borderId="0" xfId="0" applyNumberFormat="1" applyFont="1" applyAlignment="1">
      <alignment horizontal="right" vertical="center" indent="1"/>
    </xf>
    <xf numFmtId="14" fontId="0" fillId="0" borderId="0" xfId="0" applyNumberFormat="1" applyFont="1" applyAlignment="1">
      <alignment horizontal="left" vertical="center" indent="1"/>
    </xf>
    <xf numFmtId="0" fontId="20" fillId="0" borderId="0" xfId="0" applyFont="1" applyBorder="1" applyAlignment="1" applyProtection="1">
      <alignment horizontal="left" vertical="center"/>
    </xf>
    <xf numFmtId="0" fontId="18" fillId="2" borderId="0" xfId="6" applyFont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2" fillId="2" borderId="0" xfId="0" applyNumberFormat="1" applyFont="1" applyFill="1" applyProtection="1">
      <alignment vertical="center"/>
    </xf>
    <xf numFmtId="0" fontId="2" fillId="0" borderId="0" xfId="0" applyFont="1" applyProtection="1">
      <alignment vertical="center"/>
    </xf>
    <xf numFmtId="0" fontId="19" fillId="2" borderId="0" xfId="5" applyFont="1" applyAlignment="1" applyProtection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>
      <alignment vertical="center"/>
    </xf>
    <xf numFmtId="0" fontId="2" fillId="5" borderId="0" xfId="0" applyNumberFormat="1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65" fontId="2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1" applyFont="1" applyBorder="1" applyProtection="1"/>
    <xf numFmtId="0" fontId="2" fillId="0" borderId="0" xfId="0" applyFont="1" applyAlignment="1" applyProtection="1">
      <alignment horizontal="left" vertical="center" indent="1"/>
    </xf>
    <xf numFmtId="0" fontId="2" fillId="0" borderId="0" xfId="0" applyNumberFormat="1" applyFont="1" applyProtection="1">
      <alignment vertical="center"/>
    </xf>
    <xf numFmtId="0" fontId="0" fillId="0" borderId="0" xfId="0" applyFont="1" applyAlignment="1">
      <alignment horizontal="right" vertical="center" indent="2"/>
    </xf>
    <xf numFmtId="167" fontId="0" fillId="0" borderId="0" xfId="0" applyNumberFormat="1" applyFont="1" applyAlignment="1">
      <alignment horizontal="right" vertical="top" indent="2"/>
    </xf>
    <xf numFmtId="0" fontId="0" fillId="0" borderId="0" xfId="0" applyNumberFormat="1" applyFont="1" applyAlignment="1">
      <alignment horizontal="right" vertical="top" indent="2"/>
    </xf>
    <xf numFmtId="164" fontId="0" fillId="0" borderId="0" xfId="0" applyNumberFormat="1" applyFont="1" applyAlignment="1">
      <alignment horizontal="right" vertical="center" indent="2"/>
    </xf>
    <xf numFmtId="167" fontId="20" fillId="0" borderId="2" xfId="0" applyNumberFormat="1" applyFont="1" applyFill="1" applyBorder="1" applyAlignment="1" applyProtection="1">
      <alignment horizontal="right" vertical="center" indent="2"/>
    </xf>
    <xf numFmtId="164" fontId="20" fillId="0" borderId="3" xfId="0" applyNumberFormat="1" applyFont="1" applyFill="1" applyBorder="1" applyAlignment="1" applyProtection="1">
      <alignment horizontal="right" vertical="center" indent="2"/>
    </xf>
    <xf numFmtId="167" fontId="20" fillId="0" borderId="3" xfId="0" applyNumberFormat="1" applyFont="1" applyFill="1" applyBorder="1" applyAlignment="1" applyProtection="1">
      <alignment horizontal="right" vertical="center" indent="2"/>
    </xf>
    <xf numFmtId="164" fontId="28" fillId="0" borderId="2" xfId="0" applyNumberFormat="1" applyFont="1" applyFill="1" applyBorder="1" applyAlignment="1" applyProtection="1">
      <alignment horizontal="right" vertical="center" indent="2"/>
    </xf>
    <xf numFmtId="167" fontId="28" fillId="0" borderId="2" xfId="0" applyNumberFormat="1" applyFont="1" applyFill="1" applyBorder="1" applyAlignment="1" applyProtection="1">
      <alignment horizontal="right" vertical="center" indent="2"/>
    </xf>
  </cellXfs>
  <cellStyles count="20">
    <cellStyle name="Normal" xfId="0" builtinId="0" customBuiltin="1"/>
    <cellStyle name="अच्छा" xfId="8" builtinId="26" customBuiltin="1"/>
    <cellStyle name="आउटपुट" xfId="12" builtinId="21" customBuiltin="1"/>
    <cellStyle name="इनपुट" xfId="11" builtinId="20" customBuiltin="1"/>
    <cellStyle name="कक्ष जाँचें" xfId="15" builtinId="23" customBuiltin="1"/>
    <cellStyle name="कुल" xfId="19" builtinId="25" customBuiltin="1"/>
    <cellStyle name="चेतावनी पाठ" xfId="16" builtinId="11" customBuiltin="1"/>
    <cellStyle name="नोट" xfId="17" builtinId="10" customBuiltin="1"/>
    <cellStyle name="न्यूट्रल" xfId="10" builtinId="28" customBuiltin="1"/>
    <cellStyle name="परिकलन" xfId="13" builtinId="22" customBuiltin="1"/>
    <cellStyle name="फ़ॉलो की गई हाइपरलिंक" xfId="4" builtinId="9" customBuiltin="1"/>
    <cellStyle name="बुरा" xfId="9" builtinId="27" customBuiltin="1"/>
    <cellStyle name="लिंक्ड कक्ष" xfId="14" builtinId="24" customBuiltin="1"/>
    <cellStyle name="व्याख्यात्मक पाठ" xfId="18" builtinId="53" customBuiltin="1"/>
    <cellStyle name="शीर्ष 1" xfId="2" builtinId="16" customBuiltin="1"/>
    <cellStyle name="शीर्ष 2" xfId="3" builtinId="17" customBuiltin="1"/>
    <cellStyle name="शीर्ष 3" xfId="7" builtinId="18" customBuiltin="1"/>
    <cellStyle name="शीर्ष 4" xfId="6" builtinId="19" customBuiltin="1"/>
    <cellStyle name="शीर्षक" xfId="5" builtinId="15" customBuiltin="1"/>
    <cellStyle name="हाइपरलिंक" xfId="1" builtinId="8" customBuiltin="1"/>
  </cellStyles>
  <dxfs count="47"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Nirmala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numFmt numFmtId="167" formatCode="&quot;₹&quot;\ #,##0.00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numFmt numFmtId="167" formatCode="&quot;₹&quot;\ #,##0.00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numFmt numFmtId="167" formatCode="&quot;₹&quot;\ #,##0.00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numFmt numFmtId="0" formatCode="General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numFmt numFmtId="167" formatCode="&quot;₹&quot;\ #,##0.00"/>
      <alignment horizontal="right" vertical="top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Nirmala UI"/>
        <scheme val="none"/>
      </font>
      <numFmt numFmtId="165" formatCode="000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  <dxf>
      <numFmt numFmtId="164" formatCode="&quot;$&quot;#,##0.00"/>
      <alignment horizontal="right" vertical="top" textRotation="0" wrapText="0" indent="1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1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सेवा इनवॉइस" pivot="0" count="4">
      <tableStyleElement type="wholeTable" dxfId="26"/>
      <tableStyleElement type="headerRow" dxfId="25"/>
      <tableStyleElement type="totalRow" dxfId="24"/>
      <tableStyleElement type="lastColumn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इनवॉइस_आइटम्स" displayName="इनवॉइस_आइटम्स" ref="A16:G22" headerRowDxfId="2" dataDxfId="0" totalsRowDxfId="1" tableBorderDxfId="34">
  <autoFilter ref="A16:G22"/>
  <tableColumns count="7">
    <tableColumn id="7" name="दिनांक" totalsRowLabel="Total" dataDxfId="9" totalsRowDxfId="33"/>
    <tableColumn id="2" name="विवरण" dataDxfId="8" totalsRowDxfId="32"/>
    <tableColumn id="3" name="प्रति घंटा दर" dataDxfId="7" totalsRowDxfId="31"/>
    <tableColumn id="4" name="घंटे" dataDxfId="6" totalsRowDxfId="30"/>
    <tableColumn id="1" name="फ़्लैट फ़ीस" dataDxfId="5" totalsRowDxfId="29"/>
    <tableColumn id="5" name="छूट" dataDxfId="4" totalsRowDxfId="28"/>
    <tableColumn id="6" name="कुलयोग" totalsRowFunction="sum" dataDxfId="3" totalsRowDxfId="27">
      <calculatedColumnFormula>IF(OR(इनवॉइस_आइटम्स[[#This Row],[फ़्लैट फ़ीस]]&lt;&gt;"",AND(इनवॉइस_आइटम्स[[#This Row],[प्रति घंटा दर]]&lt;&gt;"",इनवॉइस_आइटम्स[[#This Row],[घंटे]]&lt;&gt;"")),(इनवॉइस_आइटम्स[[#This Row],[प्रति घंटा दर]]*इनवॉइस_आइटम्स[[#This Row],[घंटे]])+इनवॉइस_आइटम्स[[#This Row],[फ़्लैट फ़ीस]]-इनवॉइस_आइटम्स[[#This Row],[छूट]],"")</calculatedColumnFormula>
    </tableColumn>
  </tableColumns>
  <tableStyleInfo name="सेवा इनवॉइस" showFirstColumn="0" showLastColumn="0" showRowStripes="1" showColumnStripes="0"/>
  <extLst>
    <ext xmlns:x14="http://schemas.microsoft.com/office/spreadsheetml/2009/9/main" uri="{504A1905-F514-4f6f-8877-14C23A59335A}">
      <x14:table altText="इनवॉइस आइटम्स" altTextSummary="इनवॉइस आइटम्स की सूची और विवरण, जैसे कि दिनांक, विवरण, दर, घंटे, फ़्लैट फ़ीस, छूट और परिकलित योग."/>
    </ext>
  </extLst>
</table>
</file>

<file path=xl/tables/table2.xml><?xml version="1.0" encoding="utf-8"?>
<table xmlns="http://schemas.openxmlformats.org/spreadsheetml/2006/main" id="1" name="ग्राहक_सूची" displayName="ग्राहक_सूची" ref="A4:J6" headerRowDxfId="12" dataDxfId="10" totalsRowDxfId="11">
  <autoFilter ref="A4:J6"/>
  <tableColumns count="10">
    <tableColumn id="2" name="कंपनी का नाम" dataDxfId="22" totalsRowDxfId="44"/>
    <tableColumn id="3" name="संपर्क का नाम" dataDxfId="21" totalsRowDxfId="43"/>
    <tableColumn id="4" name="पता" dataDxfId="20" totalsRowDxfId="42"/>
    <tableColumn id="1" name="पता2" dataDxfId="19" totalsRowDxfId="41"/>
    <tableColumn id="5" name="शहर" dataDxfId="18" totalsRowDxfId="40"/>
    <tableColumn id="6" name="राज्य" dataDxfId="17" totalsRowDxfId="39"/>
    <tableColumn id="7" name="ज़िप कोड" dataDxfId="16" totalsRowDxfId="38"/>
    <tableColumn id="8" name="फ़ोन" dataDxfId="15" totalsRowDxfId="37"/>
    <tableColumn id="10" name="ईमेल" dataDxfId="14" totalsRowDxfId="36"/>
    <tableColumn id="11" name="फ़ैक्स" dataDxfId="13" totalsRowDxfId="35"/>
  </tableColumns>
  <tableStyleInfo name="सेवा इनवॉइस" showFirstColumn="0" showLastColumn="0" showRowStripes="1" showColumnStripes="0"/>
  <extLst>
    <ext xmlns:x14="http://schemas.microsoft.com/office/spreadsheetml/2009/9/main" uri="{504A1905-F514-4f6f-8877-14C23A59335A}">
      <x14:table altText="ग्राहक" altTextSummary="ग्राहकों की सूची और संपर्क जानकारी, जैसे कि कंपनी का नाम, संपर्क का नाम, पता, फ़ोन, ईमेल और फ़ैक्स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G25"/>
  <sheetViews>
    <sheetView showGridLines="0" tabSelected="1" zoomScaleNormal="100" workbookViewId="0"/>
  </sheetViews>
  <sheetFormatPr defaultColWidth="9.140625" defaultRowHeight="19.5" customHeight="1" x14ac:dyDescent="0.25"/>
  <cols>
    <col min="1" max="1" width="16.42578125" style="9" customWidth="1"/>
    <col min="2" max="2" width="30.5703125" style="9" customWidth="1"/>
    <col min="3" max="3" width="16.42578125" style="9" customWidth="1"/>
    <col min="4" max="4" width="13.5703125" style="9" customWidth="1"/>
    <col min="5" max="5" width="21.5703125" style="9" customWidth="1"/>
    <col min="6" max="7" width="16.85546875" style="9" customWidth="1"/>
    <col min="8" max="16384" width="9.140625" style="9"/>
  </cols>
  <sheetData>
    <row r="1" spans="1:7" ht="8.25" customHeight="1" x14ac:dyDescent="0.25">
      <c r="A1" s="5"/>
      <c r="B1" s="6"/>
      <c r="C1" s="6"/>
      <c r="D1" s="6"/>
      <c r="E1" s="6"/>
      <c r="F1" s="7"/>
      <c r="G1" s="8"/>
    </row>
    <row r="2" spans="1:7" ht="19.5" customHeight="1" x14ac:dyDescent="0.25">
      <c r="A2" s="10" t="s">
        <v>10</v>
      </c>
      <c r="B2" s="4"/>
      <c r="C2" s="4"/>
      <c r="D2" s="4"/>
      <c r="E2" s="11"/>
      <c r="F2" s="12" t="s">
        <v>16</v>
      </c>
      <c r="G2" s="13">
        <v>34567</v>
      </c>
    </row>
    <row r="3" spans="1:7" ht="19.5" customHeight="1" x14ac:dyDescent="0.25">
      <c r="A3" s="14" t="s">
        <v>11</v>
      </c>
      <c r="B3" s="14"/>
      <c r="C3" s="14"/>
      <c r="D3" s="4"/>
      <c r="E3" s="4"/>
      <c r="F3" s="15"/>
      <c r="G3" s="16"/>
    </row>
    <row r="4" spans="1:7" s="18" customFormat="1" ht="25.5" customHeight="1" x14ac:dyDescent="0.25">
      <c r="A4" s="14"/>
      <c r="B4" s="14"/>
      <c r="C4" s="14"/>
      <c r="D4" s="4"/>
      <c r="E4" s="4"/>
      <c r="F4" s="12" t="s">
        <v>17</v>
      </c>
      <c r="G4" s="17">
        <v>41870</v>
      </c>
    </row>
    <row r="5" spans="1:7" ht="19.5" customHeight="1" x14ac:dyDescent="0.25">
      <c r="A5" s="6"/>
      <c r="B5" s="6"/>
      <c r="C5" s="6"/>
      <c r="D5" s="6"/>
      <c r="E5" s="19"/>
      <c r="F5" s="15"/>
      <c r="G5" s="16"/>
    </row>
    <row r="6" spans="1:7" ht="19.5" customHeight="1" x14ac:dyDescent="0.25">
      <c r="A6" s="20" t="s">
        <v>12</v>
      </c>
      <c r="B6" s="21"/>
      <c r="C6" s="22" t="s">
        <v>14</v>
      </c>
      <c r="D6" s="22" t="s">
        <v>0</v>
      </c>
      <c r="E6" s="21"/>
      <c r="F6" s="15" t="s">
        <v>18</v>
      </c>
      <c r="G6" s="23">
        <f>G4+30</f>
        <v>41900</v>
      </c>
    </row>
    <row r="7" spans="1:7" ht="19.5" customHeight="1" x14ac:dyDescent="0.25">
      <c r="A7" s="20" t="s">
        <v>13</v>
      </c>
      <c r="B7" s="21"/>
      <c r="C7" s="22" t="s">
        <v>15</v>
      </c>
      <c r="D7" s="22" t="s">
        <v>1</v>
      </c>
      <c r="E7" s="22"/>
      <c r="F7" s="24"/>
      <c r="G7" s="25"/>
    </row>
    <row r="8" spans="1:7" ht="8.25" customHeight="1" x14ac:dyDescent="0.25">
      <c r="A8" s="26"/>
      <c r="B8" s="27"/>
      <c r="C8" s="28"/>
      <c r="D8" s="29"/>
      <c r="E8" s="30"/>
      <c r="F8" s="24"/>
      <c r="G8" s="25"/>
    </row>
    <row r="9" spans="1:7" ht="9.75" customHeight="1" x14ac:dyDescent="0.25">
      <c r="A9" s="31"/>
      <c r="B9" s="32"/>
      <c r="C9" s="32"/>
      <c r="D9" s="32"/>
      <c r="E9" s="32"/>
      <c r="F9" s="32"/>
      <c r="G9" s="32"/>
    </row>
    <row r="10" spans="1:7" s="38" customFormat="1" ht="19.5" customHeight="1" x14ac:dyDescent="0.25">
      <c r="A10" s="33" t="s">
        <v>19</v>
      </c>
      <c r="B10" s="34" t="s">
        <v>51</v>
      </c>
      <c r="C10" s="35" t="s">
        <v>21</v>
      </c>
      <c r="D10" s="34" t="str">
        <f>VLOOKUP(बिल_नाम,ग्राहक_सूची[],8,FALSE)</f>
        <v>432-555-0178</v>
      </c>
      <c r="E10" s="36"/>
      <c r="F10" s="37" t="s">
        <v>25</v>
      </c>
      <c r="G10" s="36"/>
    </row>
    <row r="11" spans="1:7" s="38" customFormat="1" ht="19.5" customHeight="1" x14ac:dyDescent="0.25">
      <c r="A11" s="33" t="s">
        <v>20</v>
      </c>
      <c r="B11" s="34" t="str">
        <f>VLOOKUP(बिल_नाम,ग्राहक_सूची[],3,FALSE)</f>
        <v>345 चेरी स्ट्रीट</v>
      </c>
      <c r="C11" s="35" t="s">
        <v>22</v>
      </c>
      <c r="D11" s="34" t="str">
        <f>VLOOKUP(बिल_नाम,ग्राहक_सूची[],10,FALSE)</f>
        <v>432-555-0124</v>
      </c>
      <c r="E11" s="36"/>
      <c r="F11" s="39" t="s">
        <v>26</v>
      </c>
      <c r="G11" s="39"/>
    </row>
    <row r="12" spans="1:7" s="38" customFormat="1" ht="19.5" customHeight="1" x14ac:dyDescent="0.25">
      <c r="A12" s="40"/>
      <c r="B12" s="34" t="str">
        <f>IF(VLOOKUP(बिल_नाम,ग्राहक_सूची[],4,FALSE)&lt;&gt;"",VLOOKUP(बिल_नाम,ग्राहक_सूची[],4,FALSE),IF(VLOOKUP(बिल_नाम,ग्राहक_सूची[],5,FALSE)&lt;&gt;"",CONCATENATE(VLOOKUP(बिल_नाम,ग्राहक_सूची[],5,FALSE),", ",VLOOKUP(बिल_नाम,ग्राहक_सूची[],6,FALSE)," ",VLOOKUP(बिल_नाम,ग्राहक_सूची[],7,FALSE)),CONCATENATE(VLOOKUP(बिल_नाम,ग्राहक_सूची[],6,FALSE)," ",VLOOKUP(बिल_नाम,ग्राहक_सूची[],7,FALSE))))</f>
        <v>सुईट 123</v>
      </c>
      <c r="C12" s="35" t="s">
        <v>23</v>
      </c>
      <c r="D12" s="34" t="str">
        <f>VLOOKUP(बिल_नाम,ग्राहक_सूची[],9,FALSE)</f>
        <v>mike@treyresearch.net</v>
      </c>
      <c r="E12" s="36"/>
      <c r="F12" s="39"/>
      <c r="G12" s="39"/>
    </row>
    <row r="13" spans="1:7" ht="19.5" customHeight="1" x14ac:dyDescent="0.25">
      <c r="A13" s="31"/>
      <c r="B13" s="34" t="str">
        <f>IF(VLOOKUP(बिल_नाम,ग्राहक_सूची[],4,FALSE)="","",IF(VLOOKUP(बिल_नाम,ग्राहक_सूची[],5,FALSE)&lt;&gt;"",CONCATENATE(VLOOKUP(बिल_नाम,ग्राहक_सूची[],5,FALSE),", ",VLOOKUP(बिल_नाम,ग्राहक_सूची[],6,FALSE)," ",VLOOKUP(बिल_नाम,ग्राहक_सूची[],7,FALSE)),CONCATENATE(VLOOKUP(बिल_नाम,ग्राहक_सूची[],6,FALSE)," ",VLOOKUP(बिल_नाम,ग्राहक_सूची[],7,FALSE))))</f>
        <v>अल्बेनी, SD 12345</v>
      </c>
      <c r="C13" s="35" t="s">
        <v>24</v>
      </c>
      <c r="D13" s="34" t="str">
        <f>VLOOKUP(बिल_नाम,ग्राहक_सूची[],2,FALSE)</f>
        <v>माइक ग्रैग</v>
      </c>
      <c r="E13" s="32"/>
      <c r="F13" s="39"/>
      <c r="G13" s="39"/>
    </row>
    <row r="14" spans="1:7" ht="19.5" customHeight="1" x14ac:dyDescent="0.25">
      <c r="A14" s="32"/>
      <c r="B14" s="32"/>
      <c r="C14" s="41"/>
      <c r="D14" s="41"/>
      <c r="E14" s="42"/>
      <c r="F14" s="43"/>
      <c r="G14" s="32"/>
    </row>
    <row r="15" spans="1:7" ht="3" customHeight="1" x14ac:dyDescent="0.25">
      <c r="A15" s="1"/>
      <c r="B15" s="1"/>
      <c r="C15" s="2"/>
      <c r="D15" s="2"/>
      <c r="E15" s="44"/>
      <c r="F15" s="3"/>
      <c r="G15" s="1"/>
    </row>
    <row r="16" spans="1:7" s="47" customFormat="1" ht="19.5" customHeight="1" x14ac:dyDescent="0.25">
      <c r="A16" s="45" t="s">
        <v>27</v>
      </c>
      <c r="B16" s="46" t="s">
        <v>28</v>
      </c>
      <c r="C16" s="71" t="s">
        <v>29</v>
      </c>
      <c r="D16" s="71" t="s">
        <v>30</v>
      </c>
      <c r="E16" s="71" t="s">
        <v>31</v>
      </c>
      <c r="F16" s="71" t="s">
        <v>32</v>
      </c>
      <c r="G16" s="71" t="s">
        <v>33</v>
      </c>
    </row>
    <row r="17" spans="1:7" s="47" customFormat="1" ht="19.5" customHeight="1" x14ac:dyDescent="0.25">
      <c r="A17" s="48">
        <v>41852</v>
      </c>
      <c r="B17" s="46" t="s">
        <v>34</v>
      </c>
      <c r="C17" s="72">
        <v>100</v>
      </c>
      <c r="D17" s="73">
        <v>6</v>
      </c>
      <c r="E17" s="72"/>
      <c r="F17" s="72">
        <v>75</v>
      </c>
      <c r="G17" s="72">
        <f>IF(OR(इनवॉइस_आइटम्स[[#This Row],[फ़्लैट फ़ीस]]&lt;&gt;"",AND(इनवॉइस_आइटम्स[[#This Row],[प्रति घंटा दर]]&lt;&gt;"",इनवॉइस_आइटम्स[[#This Row],[घंटे]]&lt;&gt;"")),(इनवॉइस_आइटम्स[[#This Row],[प्रति घंटा दर]]*इनवॉइस_आइटम्स[[#This Row],[घंटे]])+इनवॉइस_आइटम्स[[#This Row],[फ़्लैट फ़ीस]]-इनवॉइस_आइटम्स[[#This Row],[छूट]],"")</f>
        <v>525</v>
      </c>
    </row>
    <row r="18" spans="1:7" s="47" customFormat="1" ht="19.5" customHeight="1" x14ac:dyDescent="0.25">
      <c r="A18" s="48">
        <v>41858</v>
      </c>
      <c r="B18" s="46" t="s">
        <v>35</v>
      </c>
      <c r="C18" s="72">
        <v>75</v>
      </c>
      <c r="D18" s="73">
        <v>3</v>
      </c>
      <c r="E18" s="72"/>
      <c r="F18" s="72"/>
      <c r="G18" s="72">
        <f>IF(OR(इनवॉइस_आइटम्स[[#This Row],[फ़्लैट फ़ीस]]&lt;&gt;"",AND(इनवॉइस_आइटम्स[[#This Row],[प्रति घंटा दर]]&lt;&gt;"",इनवॉइस_आइटम्स[[#This Row],[घंटे]]&lt;&gt;"")),(इनवॉइस_आइटम्स[[#This Row],[प्रति घंटा दर]]*इनवॉइस_आइटम्स[[#This Row],[घंटे]])+इनवॉइस_आइटम्स[[#This Row],[फ़्लैट फ़ीस]]-इनवॉइस_आइटम्स[[#This Row],[छूट]],"")</f>
        <v>225</v>
      </c>
    </row>
    <row r="19" spans="1:7" s="47" customFormat="1" ht="19.5" customHeight="1" x14ac:dyDescent="0.25">
      <c r="A19" s="48">
        <v>41858</v>
      </c>
      <c r="B19" s="46" t="s">
        <v>36</v>
      </c>
      <c r="C19" s="72"/>
      <c r="D19" s="73"/>
      <c r="E19" s="72">
        <v>275</v>
      </c>
      <c r="F19" s="72"/>
      <c r="G19" s="72">
        <f>IF(OR(इनवॉइस_आइटम्स[[#This Row],[फ़्लैट फ़ीस]]&lt;&gt;"",AND(इनवॉइस_आइटम्स[[#This Row],[प्रति घंटा दर]]&lt;&gt;"",इनवॉइस_आइटम्स[[#This Row],[घंटे]]&lt;&gt;"")),(इनवॉइस_आइटम्स[[#This Row],[प्रति घंटा दर]]*इनवॉइस_आइटम्स[[#This Row],[घंटे]])+इनवॉइस_आइटम्स[[#This Row],[फ़्लैट फ़ीस]]-इनवॉइस_आइटम्स[[#This Row],[छूट]],"")</f>
        <v>275</v>
      </c>
    </row>
    <row r="20" spans="1:7" s="47" customFormat="1" ht="19.5" customHeight="1" x14ac:dyDescent="0.25">
      <c r="A20" s="48"/>
      <c r="B20" s="46"/>
      <c r="C20" s="72"/>
      <c r="D20" s="73"/>
      <c r="E20" s="72"/>
      <c r="F20" s="72"/>
      <c r="G20" s="72" t="str">
        <f>IF(OR(इनवॉइस_आइटम्स[[#This Row],[फ़्लैट फ़ीस]]&lt;&gt;"",AND(इनवॉइस_आइटम्स[[#This Row],[प्रति घंटा दर]]&lt;&gt;"",इनवॉइस_आइटम्स[[#This Row],[घंटे]]&lt;&gt;"")),(इनवॉइस_आइटम्स[[#This Row],[प्रति घंटा दर]]*इनवॉइस_आइटम्स[[#This Row],[घंटे]])+इनवॉइस_आइटम्स[[#This Row],[फ़्लैट फ़ीस]]-इनवॉइस_आइटम्स[[#This Row],[छूट]],"")</f>
        <v/>
      </c>
    </row>
    <row r="21" spans="1:7" ht="19.5" customHeight="1" x14ac:dyDescent="0.25">
      <c r="A21" s="48"/>
      <c r="B21" s="46"/>
      <c r="C21" s="72"/>
      <c r="D21" s="73"/>
      <c r="E21" s="72"/>
      <c r="F21" s="72"/>
      <c r="G21" s="72" t="str">
        <f>IF(OR(इनवॉइस_आइटम्स[[#This Row],[फ़्लैट फ़ीस]]&lt;&gt;"",AND(इनवॉइस_आइटम्स[[#This Row],[प्रति घंटा दर]]&lt;&gt;"",इनवॉइस_आइटम्स[[#This Row],[घंटे]]&lt;&gt;"")),(इनवॉइस_आइटम्स[[#This Row],[प्रति घंटा दर]]*इनवॉइस_आइटम्स[[#This Row],[घंटे]])+इनवॉइस_आइटम्स[[#This Row],[फ़्लैट फ़ीस]]-इनवॉइस_आइटम्स[[#This Row],[छूट]],"")</f>
        <v/>
      </c>
    </row>
    <row r="22" spans="1:7" ht="19.5" customHeight="1" x14ac:dyDescent="0.25">
      <c r="A22" s="48"/>
      <c r="B22" s="46"/>
      <c r="C22" s="72"/>
      <c r="D22" s="73"/>
      <c r="E22" s="72"/>
      <c r="F22" s="72"/>
      <c r="G22" s="72" t="str">
        <f>IF(OR(इनवॉइस_आइटम्स[[#This Row],[फ़्लैट फ़ीस]]&lt;&gt;"",AND(इनवॉइस_आइटम्स[[#This Row],[प्रति घंटा दर]]&lt;&gt;"",इनवॉइस_आइटम्स[[#This Row],[घंटे]]&lt;&gt;"")),(इनवॉइस_आइटम्स[[#This Row],[प्रति घंटा दर]]*इनवॉइस_आइटम्स[[#This Row],[घंटे]])+इनवॉइस_आइटम्स[[#This Row],[फ़्लैट फ़ीस]]-इनवॉइस_आइटम्स[[#This Row],[छूट]],"")</f>
        <v/>
      </c>
    </row>
    <row r="23" spans="1:7" ht="19.5" customHeight="1" x14ac:dyDescent="0.25">
      <c r="A23" s="49"/>
      <c r="B23" s="18"/>
      <c r="C23" s="18"/>
      <c r="D23" s="47"/>
      <c r="E23" s="47"/>
      <c r="F23" s="74" t="s">
        <v>37</v>
      </c>
      <c r="G23" s="75">
        <f>SUM(इनवॉइस_आइटम्स[कुलयोग])</f>
        <v>1025</v>
      </c>
    </row>
    <row r="24" spans="1:7" ht="19.5" customHeight="1" x14ac:dyDescent="0.25">
      <c r="A24" s="49" t="str">
        <f>"इनके भुगतान हेतु सभी चेक्स बनाएँ "&amp;कंपनी_नाम&amp;"."</f>
        <v>इनके भुगतान हेतु सभी चेक्स बनाएँ ग्राफ़िक डिज़ाइन इंस्टिट्यूट.</v>
      </c>
      <c r="B24" s="47"/>
      <c r="C24" s="50"/>
      <c r="D24" s="47"/>
      <c r="E24" s="47"/>
      <c r="F24" s="76" t="s">
        <v>38</v>
      </c>
      <c r="G24" s="77">
        <v>200</v>
      </c>
    </row>
    <row r="25" spans="1:7" ht="19.5" customHeight="1" x14ac:dyDescent="0.25">
      <c r="A25" s="49" t="s">
        <v>39</v>
      </c>
      <c r="B25" s="47"/>
      <c r="C25" s="50"/>
      <c r="F25" s="78" t="s">
        <v>33</v>
      </c>
      <c r="G25" s="79">
        <f>इनवॉइस_उपयोग-जमा</f>
        <v>825</v>
      </c>
    </row>
  </sheetData>
  <sheetProtection formatCells="0" formatColumns="0" formatRows="0" selectLockedCells="1" sort="0"/>
  <mergeCells count="2">
    <mergeCell ref="F11:G13"/>
    <mergeCell ref="A3:C4"/>
  </mergeCells>
  <phoneticPr fontId="1" type="noConversion"/>
  <conditionalFormatting sqref="D6:D7">
    <cfRule type="expression" dxfId="46" priority="2">
      <formula>$D6&lt;&gt;""</formula>
    </cfRule>
  </conditionalFormatting>
  <conditionalFormatting sqref="D12">
    <cfRule type="expression" dxfId="45" priority="1">
      <formula>$D$12&lt;&gt;""</formula>
    </cfRule>
  </conditionalFormatting>
  <dataValidations count="1">
    <dataValidation type="list" allowBlank="1" showInputMessage="1" sqref="B10">
      <formula1>ग्राहक_लुकअप</formula1>
    </dataValidation>
  </dataValidations>
  <hyperlinks>
    <hyperlink ref="D6" r:id="rId1"/>
    <hyperlink ref="D7" r:id="rId2"/>
  </hyperlinks>
  <printOptions horizontalCentered="1"/>
  <pageMargins left="0.25" right="0.25" top="0.75" bottom="0.75" header="0.3" footer="0.3"/>
  <pageSetup fitToHeight="0" orientation="portrait" horizontalDpi="300" verticalDpi="300" r:id="rId3"/>
  <headerFooter differentFirst="1" alignWithMargins="0">
    <oddFooter>Page &amp;P of &amp;N</oddFooter>
  </headerFooter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A1:J6"/>
  <sheetViews>
    <sheetView showGridLines="0" zoomScaleNormal="100" workbookViewId="0"/>
  </sheetViews>
  <sheetFormatPr defaultColWidth="9.140625" defaultRowHeight="19.5" customHeight="1" x14ac:dyDescent="0.25"/>
  <cols>
    <col min="1" max="1" width="21.7109375" style="69" customWidth="1"/>
    <col min="2" max="2" width="18.85546875" style="54" customWidth="1"/>
    <col min="3" max="3" width="24.85546875" style="54" customWidth="1"/>
    <col min="4" max="4" width="22.28515625" style="59" customWidth="1"/>
    <col min="5" max="5" width="26.7109375" style="54" customWidth="1"/>
    <col min="6" max="6" width="17.28515625" style="54" customWidth="1"/>
    <col min="7" max="7" width="15.5703125" style="54" customWidth="1"/>
    <col min="8" max="8" width="13.140625" style="70" customWidth="1"/>
    <col min="9" max="9" width="28.5703125" style="54" customWidth="1"/>
    <col min="10" max="10" width="17.28515625" style="54" customWidth="1"/>
    <col min="11" max="11" width="15.28515625" style="54" customWidth="1"/>
    <col min="12" max="16384" width="9.140625" style="54"/>
  </cols>
  <sheetData>
    <row r="1" spans="1:10" ht="8.25" customHeight="1" x14ac:dyDescent="0.25">
      <c r="A1" s="51"/>
      <c r="B1" s="52"/>
      <c r="C1" s="52">
        <f>18+18</f>
        <v>36</v>
      </c>
      <c r="D1" s="52">
        <f>18+18</f>
        <v>36</v>
      </c>
      <c r="E1" s="52"/>
      <c r="F1" s="52"/>
      <c r="G1" s="52"/>
      <c r="H1" s="53"/>
      <c r="I1" s="52"/>
      <c r="J1" s="52"/>
    </row>
    <row r="2" spans="1:10" ht="39" customHeight="1" x14ac:dyDescent="0.25">
      <c r="A2" s="55" t="s">
        <v>40</v>
      </c>
      <c r="B2" s="52"/>
      <c r="C2" s="52"/>
      <c r="D2" s="52"/>
      <c r="E2" s="52"/>
      <c r="F2" s="52"/>
      <c r="G2" s="52"/>
      <c r="H2" s="53"/>
      <c r="I2" s="52"/>
      <c r="J2" s="52"/>
    </row>
    <row r="3" spans="1:10" s="59" customFormat="1" ht="3" customHeight="1" x14ac:dyDescent="0.25">
      <c r="A3" s="56"/>
      <c r="B3" s="57"/>
      <c r="C3" s="57"/>
      <c r="D3" s="57"/>
      <c r="E3" s="57"/>
      <c r="F3" s="57"/>
      <c r="G3" s="57"/>
      <c r="H3" s="58"/>
      <c r="I3" s="57"/>
      <c r="J3" s="57"/>
    </row>
    <row r="4" spans="1:10" s="64" customFormat="1" ht="19.5" customHeight="1" x14ac:dyDescent="0.25">
      <c r="A4" s="60" t="s">
        <v>41</v>
      </c>
      <c r="B4" s="61" t="s">
        <v>42</v>
      </c>
      <c r="C4" s="61" t="s">
        <v>43</v>
      </c>
      <c r="D4" s="62" t="s">
        <v>44</v>
      </c>
      <c r="E4" s="61" t="s">
        <v>45</v>
      </c>
      <c r="F4" s="61" t="s">
        <v>46</v>
      </c>
      <c r="G4" s="61" t="s">
        <v>47</v>
      </c>
      <c r="H4" s="63" t="s">
        <v>48</v>
      </c>
      <c r="I4" s="61" t="s">
        <v>49</v>
      </c>
      <c r="J4" s="61" t="s">
        <v>50</v>
      </c>
    </row>
    <row r="5" spans="1:10" ht="19.5" customHeight="1" x14ac:dyDescent="0.25">
      <c r="A5" s="60" t="s">
        <v>51</v>
      </c>
      <c r="B5" s="65" t="s">
        <v>52</v>
      </c>
      <c r="C5" s="65" t="s">
        <v>53</v>
      </c>
      <c r="D5" s="62" t="s">
        <v>54</v>
      </c>
      <c r="E5" s="65" t="s">
        <v>55</v>
      </c>
      <c r="F5" s="65" t="s">
        <v>2</v>
      </c>
      <c r="G5" s="66">
        <v>12345</v>
      </c>
      <c r="H5" s="67" t="s">
        <v>3</v>
      </c>
      <c r="I5" s="68" t="s">
        <v>8</v>
      </c>
      <c r="J5" s="67" t="s">
        <v>7</v>
      </c>
    </row>
    <row r="6" spans="1:10" ht="19.5" customHeight="1" x14ac:dyDescent="0.25">
      <c r="A6" s="60" t="s">
        <v>56</v>
      </c>
      <c r="B6" s="65" t="s">
        <v>57</v>
      </c>
      <c r="C6" s="65" t="s">
        <v>58</v>
      </c>
      <c r="D6" s="62"/>
      <c r="E6" s="65" t="s">
        <v>59</v>
      </c>
      <c r="F6" s="65" t="s">
        <v>4</v>
      </c>
      <c r="G6" s="66">
        <v>9876</v>
      </c>
      <c r="H6" s="67" t="s">
        <v>5</v>
      </c>
      <c r="I6" s="68" t="s">
        <v>9</v>
      </c>
      <c r="J6" s="67" t="s">
        <v>6</v>
      </c>
    </row>
  </sheetData>
  <sheetProtection formatCells="0" formatColumns="0" formatRows="0" insertColumns="0" insertRows="0" insertHyperlinks="0" deleteColumns="0" deleteRows="0" selectLockedCells="1" sort="0" autoFilter="0" pivotTables="0"/>
  <hyperlinks>
    <hyperlink ref="I5" r:id="rId1"/>
    <hyperlink ref="I6" r:id="rId2"/>
  </hyperlinks>
  <printOptions horizontalCentered="1"/>
  <pageMargins left="0.25" right="0.25" top="0.75" bottom="0.75" header="0.3" footer="0.3"/>
  <pageSetup scale="77" fitToHeight="0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2</vt:i4>
      </vt:variant>
      <vt:variant>
        <vt:lpstr>नामांकित श्रेणियाँ</vt:lpstr>
      </vt:variant>
      <vt:variant>
        <vt:i4>7</vt:i4>
      </vt:variant>
    </vt:vector>
  </HeadingPairs>
  <TitlesOfParts>
    <vt:vector size="9" baseType="lpstr">
      <vt:lpstr>इनवॉइस</vt:lpstr>
      <vt:lpstr>ग्राहक</vt:lpstr>
      <vt:lpstr>इनवॉइस!Print_Titles</vt:lpstr>
      <vt:lpstr>ग्राहक!Print_Titles</vt:lpstr>
      <vt:lpstr>इनवॉइस_उपयोग</vt:lpstr>
      <vt:lpstr>कंपनी_नाम</vt:lpstr>
      <vt:lpstr>ग्राहक_लुकअप</vt:lpstr>
      <vt:lpstr>जमा</vt:lpstr>
      <vt:lpstr>बिल_नाम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2014-01-09T09:57:05Z</dcterms:created>
  <dcterms:modified xsi:type="dcterms:W3CDTF">2014-01-09T10:02:30Z</dcterms:modified>
</cp:coreProperties>
</file>