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4235"/>
  </bookViews>
  <sheets>
    <sheet name="किराना सूची" sheetId="1" r:id="rId1"/>
    <sheet name="श्रेणी आइटम्स" sheetId="2" state="hidden" r:id="rId2"/>
  </sheets>
  <definedNames>
    <definedName name="_xlnm.Print_Titles" localSheetId="0">'किराना सूची'!$7:$7</definedName>
    <definedName name="कुल_योग">SUM(सूची[कुल योग])</definedName>
    <definedName name="श्रेणी_लुकअप">'श्रेणी आइटम्स'!$B$3:$B$7</definedName>
    <definedName name="श्रेणी1">'किराना सूची'!$C$3</definedName>
    <definedName name="श्रेणी1_कुलयोग">'किराना सूची'!$C$4</definedName>
    <definedName name="श्रेणी2">'किराना सूची'!$D$3</definedName>
    <definedName name="श्रेणी2_कुलयोग">'किराना सूची'!$D$4</definedName>
    <definedName name="श्रेणी3">'किराना सूची'!$E$3</definedName>
    <definedName name="श्रेणी3_कुलयोग">'किराना सूची'!$E$4</definedName>
    <definedName name="श्रेणी4">'किराना सूची'!$G$3</definedName>
    <definedName name="श्रेणी4_कुलयोग">'किराना सूची'!$G$4</definedName>
    <definedName name="श्रेणी5">'किराना सूची'!$H$3</definedName>
    <definedName name="श्रेणी5_कुलयोग">'किराना सूची'!$H$4</definedName>
  </definedNames>
  <calcPr calcId="152511"/>
</workbook>
</file>

<file path=xl/calcChain.xml><?xml version="1.0" encoding="utf-8"?>
<calcChain xmlns="http://schemas.openxmlformats.org/spreadsheetml/2006/main">
  <c r="I5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G4" i="1"/>
  <c r="E4" i="1"/>
  <c r="D4" i="1"/>
  <c r="I4" i="1" l="1"/>
  <c r="C4" i="1"/>
</calcChain>
</file>

<file path=xl/sharedStrings.xml><?xml version="1.0" encoding="utf-8"?>
<sst xmlns="http://schemas.openxmlformats.org/spreadsheetml/2006/main" count="112" uniqueCount="55">
  <si>
    <t>किराना</t>
  </si>
  <si>
    <t>सूची</t>
  </si>
  <si>
    <t>श्रेणी आइटम्स</t>
  </si>
  <si>
    <t>नीचे की सूची श्रेणी ड्रॉप डाउनलोड सूची के साथ लिंक की गई है. किसी भी परिवर्तन से टेम्पलेट त्रुटि हो सकती है. यह पत्रक छुपा रहना चाहिए.</t>
  </si>
  <si>
    <t>बगीचा</t>
  </si>
  <si>
    <t>होम डिलीवरी</t>
  </si>
  <si>
    <t>स्थानीय बाज़ार</t>
  </si>
  <si>
    <t>अन्य</t>
  </si>
  <si>
    <t>पाउंड</t>
  </si>
  <si>
    <t>गुच्छा</t>
  </si>
  <si>
    <t>सिर</t>
  </si>
  <si>
    <t>प्रत्येक</t>
  </si>
  <si>
    <t>गैल</t>
  </si>
  <si>
    <t>डोज़</t>
  </si>
  <si>
    <t>16 आउंस</t>
  </si>
  <si>
    <t>8 आउंस</t>
  </si>
  <si>
    <t>कोहो वाइनयार्ड</t>
  </si>
  <si>
    <t>वाइड वर्ल्ड इंपोर्टर्स</t>
  </si>
  <si>
    <t>बाज़ार</t>
  </si>
  <si>
    <t>स्थानीय किसान</t>
  </si>
  <si>
    <t>किसान बाज़ार</t>
  </si>
  <si>
    <t>मछली बाज़ार</t>
  </si>
  <si>
    <t>आड़ू</t>
  </si>
  <si>
    <t>सेब</t>
  </si>
  <si>
    <t>केले</t>
  </si>
  <si>
    <t>काहू</t>
  </si>
  <si>
    <t>टमाटर</t>
  </si>
  <si>
    <t>शरबत</t>
  </si>
  <si>
    <t>अजवाइन</t>
  </si>
  <si>
    <t>खीरा</t>
  </si>
  <si>
    <t>मशरूम</t>
  </si>
  <si>
    <t>दूध</t>
  </si>
  <si>
    <t>पनीर</t>
  </si>
  <si>
    <t>अंडे</t>
  </si>
  <si>
    <t>खट्टा क्रीम</t>
  </si>
  <si>
    <t>दही</t>
  </si>
  <si>
    <t>बीफ़</t>
  </si>
  <si>
    <t>वाइल्ड सेलमन</t>
  </si>
  <si>
    <t>अलास्कन किंग क्रैब लेग्स</t>
  </si>
  <si>
    <t>हाँ</t>
  </si>
  <si>
    <t>पूरा हुआ?</t>
  </si>
  <si>
    <t>आइटम</t>
  </si>
  <si>
    <t>स्टोर</t>
  </si>
  <si>
    <t>श्रेणी</t>
  </si>
  <si>
    <t>मात्रा</t>
  </si>
  <si>
    <t>इकाई</t>
  </si>
  <si>
    <t>इकाई मूल्य</t>
  </si>
  <si>
    <t>कुल योग</t>
  </si>
  <si>
    <t>नोट</t>
  </si>
  <si>
    <t>कूपन लें</t>
  </si>
  <si>
    <t>बड़ा पोर्टाबेला</t>
  </si>
  <si>
    <t>ब्लॉक चीज़ की किस्में</t>
  </si>
  <si>
    <t>ग्रीक विथ हनी</t>
  </si>
  <si>
    <t>बेकन में लिपटे फि़लेट्स</t>
  </si>
  <si>
    <t>इसे अनुकूलित करें! आपके द्वारा अक्सर उपयोग की गई श्रेणियों को ट्रैक करने के लिए ऊपर की प्रविष्टियों को अपनी स्वयं की प्रविष्टि से बदलें.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</si>
</sst>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₹&quot;\ #,##0.00"/>
  </numFmts>
  <fonts count="25" x14ac:knownFonts="1">
    <font>
      <sz val="10"/>
      <color theme="3"/>
      <name val="Nirmala UI"/>
      <family val="2"/>
    </font>
    <font>
      <sz val="36"/>
      <color theme="8"/>
      <name val="Calibri"/>
      <family val="2"/>
      <scheme val="major"/>
    </font>
    <font>
      <b/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2"/>
      <color theme="2"/>
      <name val="Calibri"/>
      <family val="2"/>
      <scheme val="minor"/>
    </font>
    <font>
      <sz val="28"/>
      <color theme="0"/>
      <name val="Nirmala UI"/>
      <family val="2"/>
    </font>
    <font>
      <sz val="10"/>
      <color theme="3"/>
      <name val="Nirmala UI"/>
      <family val="2"/>
    </font>
    <font>
      <sz val="36"/>
      <color theme="8"/>
      <name val="Nirmala UI"/>
      <family val="2"/>
    </font>
    <font>
      <sz val="11"/>
      <color rgb="FF006100"/>
      <name val="Nirmala UI"/>
      <family val="2"/>
    </font>
    <font>
      <sz val="11"/>
      <color rgb="FF9C6500"/>
      <name val="Nirmala UI"/>
      <family val="2"/>
    </font>
    <font>
      <sz val="11"/>
      <color rgb="FF9C0006"/>
      <name val="Nirmala UI"/>
      <family val="2"/>
    </font>
    <font>
      <b/>
      <sz val="11"/>
      <color rgb="FF3F3F3F"/>
      <name val="Nirmala UI"/>
      <family val="2"/>
    </font>
    <font>
      <sz val="11"/>
      <color rgb="FF3F3F76"/>
      <name val="Nirmala UI"/>
      <family val="2"/>
    </font>
    <font>
      <sz val="11"/>
      <color rgb="FFFF0000"/>
      <name val="Nirmala UI"/>
      <family val="2"/>
    </font>
    <font>
      <b/>
      <sz val="11"/>
      <color theme="0"/>
      <name val="Nirmala UI"/>
      <family val="2"/>
    </font>
    <font>
      <b/>
      <sz val="11"/>
      <color rgb="FFFA7D00"/>
      <name val="Nirmala UI"/>
      <family val="2"/>
    </font>
    <font>
      <sz val="11"/>
      <color rgb="FFFA7D00"/>
      <name val="Nirmala UI"/>
      <family val="2"/>
    </font>
    <font>
      <i/>
      <sz val="11"/>
      <color rgb="FF7F7F7F"/>
      <name val="Nirmala UI"/>
      <family val="2"/>
    </font>
    <font>
      <b/>
      <sz val="11"/>
      <color theme="1"/>
      <name val="Nirmala UI"/>
      <family val="2"/>
    </font>
    <font>
      <b/>
      <sz val="13"/>
      <color theme="3"/>
      <name val="Nirmala UI"/>
      <family val="2"/>
    </font>
    <font>
      <b/>
      <sz val="11"/>
      <color theme="3"/>
      <name val="Nirmala UI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 applyNumberFormat="0" applyFill="0" applyBorder="0" applyProtection="0">
      <alignment vertical="center"/>
    </xf>
    <xf numFmtId="0" fontId="11" fillId="0" borderId="0" applyNumberFormat="0" applyFill="0" applyBorder="0" applyProtection="0"/>
    <xf numFmtId="0" fontId="9" fillId="3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6" applyNumberFormat="0" applyAlignment="0" applyProtection="0"/>
    <xf numFmtId="0" fontId="15" fillId="15" borderId="7" applyNumberFormat="0" applyAlignment="0" applyProtection="0"/>
    <xf numFmtId="0" fontId="19" fillId="15" borderId="6" applyNumberFormat="0" applyAlignment="0" applyProtection="0"/>
    <xf numFmtId="0" fontId="20" fillId="0" borderId="8" applyNumberFormat="0" applyFill="0" applyAlignment="0" applyProtection="0"/>
    <xf numFmtId="0" fontId="18" fillId="16" borderId="9" applyNumberFormat="0" applyAlignment="0" applyProtection="0"/>
    <xf numFmtId="0" fontId="17" fillId="0" borderId="0" applyNumberFormat="0" applyFill="0" applyBorder="0" applyAlignment="0" applyProtection="0"/>
    <xf numFmtId="0" fontId="10" fillId="1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</cellStyleXfs>
  <cellXfs count="44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1" fillId="2" borderId="0" xfId="1" applyFill="1"/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11" fillId="0" borderId="0" xfId="1" applyFill="1"/>
    <xf numFmtId="0" fontId="0" fillId="0" borderId="0" xfId="0" applyFill="1">
      <alignment vertical="center"/>
    </xf>
    <xf numFmtId="0" fontId="0" fillId="2" borderId="3" xfId="0" applyFill="1" applyBorder="1">
      <alignment vertical="center"/>
    </xf>
    <xf numFmtId="0" fontId="7" fillId="3" borderId="0" xfId="2" applyFont="1" applyAlignment="1">
      <alignment horizontal="left" indent="1"/>
    </xf>
    <xf numFmtId="0" fontId="7" fillId="3" borderId="0" xfId="2" applyFont="1" applyAlignment="1">
      <alignment horizontal="left" vertical="top" indent="1"/>
    </xf>
    <xf numFmtId="0" fontId="8" fillId="3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9" fillId="3" borderId="0" xfId="2" applyFont="1" applyAlignment="1">
      <alignment vertical="center"/>
    </xf>
    <xf numFmtId="0" fontId="0" fillId="0" borderId="0" xfId="0" applyFont="1">
      <alignment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vertical="center" wrapText="1"/>
    </xf>
    <xf numFmtId="165" fontId="0" fillId="2" borderId="0" xfId="0" applyNumberFormat="1" applyFont="1" applyFill="1" applyBorder="1" applyAlignment="1">
      <alignment horizontal="right" vertical="center" indent="3"/>
    </xf>
    <xf numFmtId="165" fontId="0" fillId="2" borderId="0" xfId="0" applyNumberFormat="1" applyFont="1" applyFill="1">
      <alignment vertical="center"/>
    </xf>
    <xf numFmtId="165" fontId="4" fillId="4" borderId="2" xfId="0" applyNumberFormat="1" applyFont="1" applyFill="1" applyBorder="1" applyAlignment="1">
      <alignment horizontal="center" vertical="top"/>
    </xf>
    <xf numFmtId="165" fontId="4" fillId="5" borderId="2" xfId="0" applyNumberFormat="1" applyFont="1" applyFill="1" applyBorder="1" applyAlignment="1">
      <alignment horizontal="center" vertical="top"/>
    </xf>
    <xf numFmtId="165" fontId="4" fillId="9" borderId="2" xfId="0" applyNumberFormat="1" applyFont="1" applyFill="1" applyBorder="1" applyAlignment="1">
      <alignment horizontal="center" vertical="top"/>
    </xf>
    <xf numFmtId="165" fontId="4" fillId="7" borderId="2" xfId="0" applyNumberFormat="1" applyFont="1" applyFill="1" applyBorder="1" applyAlignment="1">
      <alignment horizontal="center" vertical="top"/>
    </xf>
    <xf numFmtId="165" fontId="4" fillId="10" borderId="2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>
      <alignment horizontal="center" vertical="top"/>
    </xf>
  </cellXfs>
  <cellStyles count="18">
    <cellStyle name="Normal" xfId="0" builtinId="0" customBuiltin="1"/>
    <cellStyle name="अच्छा" xfId="6" builtinId="26" customBuiltin="1"/>
    <cellStyle name="आउटपुट" xfId="10" builtinId="21" customBuiltin="1"/>
    <cellStyle name="इनपुट" xfId="9" builtinId="20" customBuiltin="1"/>
    <cellStyle name="कक्ष जाँचें" xfId="13" builtinId="23" customBuiltin="1"/>
    <cellStyle name="कुल" xfId="17" builtinId="25" customBuiltin="1"/>
    <cellStyle name="चेतावनी पाठ" xfId="14" builtinId="11" customBuiltin="1"/>
    <cellStyle name="नोट" xfId="15" builtinId="10" customBuiltin="1"/>
    <cellStyle name="न्यूट्रल" xfId="8" builtinId="28" customBuiltin="1"/>
    <cellStyle name="परिकलन" xfId="11" builtinId="22" customBuiltin="1"/>
    <cellStyle name="बुरा" xfId="7" builtinId="27" customBuiltin="1"/>
    <cellStyle name="लिंक्ड कक्ष" xfId="12" builtinId="24" customBuiltin="1"/>
    <cellStyle name="व्याख्यात्मक पाठ" xfId="16" builtinId="53" customBuiltin="1"/>
    <cellStyle name="शीर्ष 1" xfId="1" builtinId="16" customBuiltin="1"/>
    <cellStyle name="शीर्ष 2" xfId="3" builtinId="17" customBuiltin="1"/>
    <cellStyle name="शीर्ष 3" xfId="4" builtinId="18" customBuiltin="1"/>
    <cellStyle name="शीर्ष 4" xfId="5" builtinId="19" customBuiltin="1"/>
    <cellStyle name="शीर्षक" xfId="2" builtinId="15" customBuiltin="1"/>
  </cellStyles>
  <dxfs count="15"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numFmt numFmtId="165" formatCode="&quot;₹&quot;\ 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numFmt numFmtId="165" formatCode="&quot;₹&quot;\ 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color rgb="FFFF0000"/>
      </font>
    </dxf>
    <dxf>
      <font>
        <b/>
        <i val="0"/>
        <strike/>
        <color theme="4" tint="0.39994506668294322"/>
      </font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</dxf>
  </dxfs>
  <tableStyles count="1" defaultTableStyle="किराना सूची" defaultPivotStyle="PivotStyleLight8">
    <tableStyle name="किराना सूची" pivot="0" count="2">
      <tableStyleElement type="wholeTable" dxfId="14"/>
      <tableStyleElement type="headerRow" dxfId="13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10</xdr:col>
      <xdr:colOff>14858</xdr:colOff>
      <xdr:row>1</xdr:row>
      <xdr:rowOff>410720</xdr:rowOff>
    </xdr:to>
    <xdr:pic>
      <xdr:nvPicPr>
        <xdr:cNvPr id="6" name="चित्र 5" descr="ताज़ा उत्पाद: काहू, टमाटर और खीरे." title="किराना आइटम्स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"/>
          <a:ext cx="10387584" cy="8012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सूची" displayName="सूची" ref="A7:I25" totalsRowShown="0" headerRowDxfId="10" dataDxfId="9">
  <autoFilter ref="A7:I25"/>
  <tableColumns count="9">
    <tableColumn id="1" name="पूरा हुआ?" dataDxfId="8"/>
    <tableColumn id="2" name="आइटम" dataDxfId="7"/>
    <tableColumn id="9" name="स्टोर" dataDxfId="6"/>
    <tableColumn id="3" name="श्रेणी" dataDxfId="5"/>
    <tableColumn id="4" name="मात्रा" dataDxfId="4"/>
    <tableColumn id="8" name="इकाई" dataDxfId="3"/>
    <tableColumn id="5" name="इकाई मूल्य" dataDxfId="2"/>
    <tableColumn id="6" name="कुल योग" dataDxfId="1">
      <calculatedColumnFormula>IFERROR(सूची[मात्रा]*सूची[इकाई मूल्य],"")</calculatedColumnFormula>
    </tableColumn>
    <tableColumn id="7" name="नोट" dataDxfId="0"/>
  </tableColumns>
  <tableStyleInfo name="किराना सूची" showFirstColumn="0" showLastColumn="0" showRowStripes="1" showColumnStripes="0"/>
  <extLst>
    <ext xmlns:x14="http://schemas.microsoft.com/office/spreadsheetml/2009/9/main" uri="{504A1905-F514-4f6f-8877-14C23A59335A}">
      <x14:table altText="किराना सूची" altTextSummary="किराना आइटम्स की सूची और विवरण जैसे कि स्टोर, श्रेणी, मात्रा, इकाई, परिकलित कुलयोग और नोट.  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J25"/>
  <sheetViews>
    <sheetView showGridLines="0" tabSelected="1" workbookViewId="0"/>
  </sheetViews>
  <sheetFormatPr defaultRowHeight="21" customHeight="1" x14ac:dyDescent="0.25"/>
  <cols>
    <col min="1" max="1" width="15.28515625" style="13" customWidth="1"/>
    <col min="2" max="2" width="20.28515625" style="13" customWidth="1"/>
    <col min="3" max="3" width="20" style="13" customWidth="1"/>
    <col min="4" max="4" width="18.5703125" style="15" customWidth="1"/>
    <col min="5" max="5" width="11.5703125" style="13" customWidth="1"/>
    <col min="6" max="6" width="10" style="13" customWidth="1"/>
    <col min="7" max="7" width="20" style="32" customWidth="1"/>
    <col min="8" max="8" width="17.42578125" style="32" customWidth="1"/>
    <col min="9" max="9" width="20.85546875" style="13" customWidth="1"/>
    <col min="10" max="10" width="2.140625" style="12" customWidth="1"/>
    <col min="11" max="11" width="1.28515625" style="21" customWidth="1"/>
    <col min="12" max="16384" width="9.140625" style="21"/>
  </cols>
  <sheetData>
    <row r="1" spans="1:10" s="20" customFormat="1" ht="31.5" customHeight="1" x14ac:dyDescent="0.9">
      <c r="A1" s="8"/>
      <c r="B1" s="9"/>
      <c r="C1" s="9"/>
      <c r="D1" s="10"/>
      <c r="E1" s="9"/>
      <c r="F1" s="9"/>
      <c r="G1" s="11"/>
      <c r="H1" s="9"/>
      <c r="I1" s="9"/>
      <c r="J1" s="12"/>
    </row>
    <row r="2" spans="1:10" ht="49.5" customHeight="1" thickBot="1" x14ac:dyDescent="0.3">
      <c r="A2" s="5"/>
      <c r="B2" s="4"/>
      <c r="C2" s="4"/>
      <c r="D2" s="4"/>
      <c r="E2" s="4"/>
      <c r="F2" s="4"/>
      <c r="G2" s="4"/>
      <c r="H2" s="6"/>
      <c r="I2" s="4"/>
      <c r="J2" s="4"/>
    </row>
    <row r="3" spans="1:10" ht="34.5" customHeight="1" thickTop="1" x14ac:dyDescent="0.55000000000000004">
      <c r="A3" s="23" t="s">
        <v>0</v>
      </c>
      <c r="B3" s="6"/>
      <c r="C3" s="38" t="s">
        <v>4</v>
      </c>
      <c r="D3" s="39" t="s">
        <v>0</v>
      </c>
      <c r="E3" s="42" t="s">
        <v>5</v>
      </c>
      <c r="F3" s="42"/>
      <c r="G3" s="40" t="s">
        <v>6</v>
      </c>
      <c r="H3" s="41" t="s">
        <v>7</v>
      </c>
      <c r="I3" s="26" t="s">
        <v>47</v>
      </c>
      <c r="J3" s="4"/>
    </row>
    <row r="4" spans="1:10" ht="34.5" customHeight="1" thickBot="1" x14ac:dyDescent="0.3">
      <c r="A4" s="24" t="s">
        <v>1</v>
      </c>
      <c r="B4" s="6"/>
      <c r="C4" s="33">
        <f>SUMIF(सूची[श्रेणी],श्रेणी1,सूची[कुल योग])</f>
        <v>11.95</v>
      </c>
      <c r="D4" s="34">
        <f>SUMIF(सूची[श्रेणी],श्रेणी2,सूची[कुल योग])</f>
        <v>10.105</v>
      </c>
      <c r="E4" s="43">
        <f>SUMIF(सूची[श्रेणी],श्रेणी3,सूची[कुल योग])</f>
        <v>31.85</v>
      </c>
      <c r="F4" s="43"/>
      <c r="G4" s="35">
        <f>SUMIF(सूची[श्रेणी],श्रेणी4,सूची[कुल योग])</f>
        <v>216.60000000000002</v>
      </c>
      <c r="H4" s="36">
        <f>SUMIF(सूची[श्रेणी],श्रेणी5,सूची[कुल योग])</f>
        <v>0</v>
      </c>
      <c r="I4" s="37">
        <f>SUM(सूची[कुल योग])</f>
        <v>270.505</v>
      </c>
      <c r="J4" s="4"/>
    </row>
    <row r="5" spans="1:10" ht="21" customHeight="1" thickTop="1" x14ac:dyDescent="0.25">
      <c r="A5" s="6"/>
      <c r="B5" s="6"/>
      <c r="C5" s="7" t="s">
        <v>54</v>
      </c>
      <c r="D5" s="4"/>
      <c r="E5" s="4"/>
      <c r="F5" s="4"/>
      <c r="G5" s="4"/>
      <c r="H5" s="4"/>
      <c r="I5" s="25" t="str">
        <f>IF(SUM(C4:H4)&lt;&gt;SUM(सूची[कुल योग]),"शेष से अधिक","")</f>
        <v/>
      </c>
      <c r="J5" s="4"/>
    </row>
    <row r="6" spans="1:10" ht="14.25" customHeight="1" thickBot="1" x14ac:dyDescent="0.3">
      <c r="C6" s="14"/>
      <c r="D6" s="12"/>
      <c r="E6" s="12"/>
      <c r="F6" s="12"/>
      <c r="G6" s="12"/>
      <c r="H6" s="12"/>
      <c r="I6" s="12"/>
    </row>
    <row r="7" spans="1:10" ht="21" customHeight="1" thickBot="1" x14ac:dyDescent="0.3">
      <c r="A7" s="16" t="s">
        <v>40</v>
      </c>
      <c r="B7" s="17" t="s">
        <v>41</v>
      </c>
      <c r="C7" s="18" t="s">
        <v>42</v>
      </c>
      <c r="D7" s="18" t="s">
        <v>43</v>
      </c>
      <c r="E7" s="16" t="s">
        <v>44</v>
      </c>
      <c r="F7" s="18" t="s">
        <v>45</v>
      </c>
      <c r="G7" s="18" t="s">
        <v>46</v>
      </c>
      <c r="H7" s="19" t="s">
        <v>47</v>
      </c>
      <c r="I7" s="17" t="s">
        <v>48</v>
      </c>
      <c r="J7" s="22"/>
    </row>
    <row r="8" spans="1:10" ht="21" customHeight="1" x14ac:dyDescent="0.25">
      <c r="A8" s="1" t="s">
        <v>39</v>
      </c>
      <c r="B8" s="2" t="s">
        <v>22</v>
      </c>
      <c r="C8" s="3" t="s">
        <v>16</v>
      </c>
      <c r="D8" s="2" t="s">
        <v>4</v>
      </c>
      <c r="E8" s="1">
        <v>2</v>
      </c>
      <c r="F8" s="3" t="s">
        <v>8</v>
      </c>
      <c r="G8" s="31">
        <v>2.99</v>
      </c>
      <c r="H8" s="31">
        <f>IFERROR(सूची[मात्रा]*सूची[इकाई मूल्य],"")</f>
        <v>5.98</v>
      </c>
      <c r="I8" s="2"/>
    </row>
    <row r="9" spans="1:10" ht="21" customHeight="1" x14ac:dyDescent="0.25">
      <c r="A9" s="1" t="s">
        <v>39</v>
      </c>
      <c r="B9" s="2" t="s">
        <v>23</v>
      </c>
      <c r="C9" s="3" t="s">
        <v>16</v>
      </c>
      <c r="D9" s="2" t="s">
        <v>4</v>
      </c>
      <c r="E9" s="1">
        <v>3</v>
      </c>
      <c r="F9" s="3" t="s">
        <v>8</v>
      </c>
      <c r="G9" s="31">
        <v>1.99</v>
      </c>
      <c r="H9" s="31">
        <f>IFERROR(सूची[मात्रा]*सूची[इकाई मूल्य],"")</f>
        <v>5.97</v>
      </c>
      <c r="I9" s="2" t="s">
        <v>49</v>
      </c>
    </row>
    <row r="10" spans="1:10" ht="21" customHeight="1" x14ac:dyDescent="0.25">
      <c r="A10" s="1"/>
      <c r="B10" s="2" t="s">
        <v>24</v>
      </c>
      <c r="C10" s="3" t="s">
        <v>17</v>
      </c>
      <c r="D10" s="2" t="s">
        <v>0</v>
      </c>
      <c r="E10" s="1">
        <v>1</v>
      </c>
      <c r="F10" s="3" t="s">
        <v>9</v>
      </c>
      <c r="G10" s="31">
        <v>3.99</v>
      </c>
      <c r="H10" s="31">
        <f>IFERROR(सूची[मात्रा]*सूची[इकाई मूल्य],"")</f>
        <v>3.99</v>
      </c>
      <c r="I10" s="2"/>
    </row>
    <row r="11" spans="1:10" ht="21" customHeight="1" x14ac:dyDescent="0.25">
      <c r="A11" s="1" t="s">
        <v>39</v>
      </c>
      <c r="B11" s="2" t="s">
        <v>25</v>
      </c>
      <c r="C11" s="3" t="s">
        <v>18</v>
      </c>
      <c r="D11" s="2" t="s">
        <v>6</v>
      </c>
      <c r="E11" s="1">
        <v>2</v>
      </c>
      <c r="F11" s="3" t="s">
        <v>10</v>
      </c>
      <c r="G11" s="31">
        <v>2.29</v>
      </c>
      <c r="H11" s="31">
        <f>IFERROR(सूची[मात्रा]*सूची[इकाई मूल्य],"")</f>
        <v>4.58</v>
      </c>
      <c r="I11" s="2"/>
    </row>
    <row r="12" spans="1:10" ht="21" customHeight="1" x14ac:dyDescent="0.25">
      <c r="A12" s="1"/>
      <c r="B12" s="2" t="s">
        <v>26</v>
      </c>
      <c r="C12" s="3" t="s">
        <v>18</v>
      </c>
      <c r="D12" s="2" t="s">
        <v>6</v>
      </c>
      <c r="E12" s="1">
        <v>4</v>
      </c>
      <c r="F12" s="3" t="s">
        <v>8</v>
      </c>
      <c r="G12" s="31">
        <v>3.49</v>
      </c>
      <c r="H12" s="31">
        <f>IFERROR(सूची[मात्रा]*सूची[इकाई मूल्य],"")</f>
        <v>13.96</v>
      </c>
      <c r="I12" s="2"/>
    </row>
    <row r="13" spans="1:10" ht="21" customHeight="1" x14ac:dyDescent="0.25">
      <c r="A13" s="1" t="s">
        <v>39</v>
      </c>
      <c r="B13" s="2" t="s">
        <v>27</v>
      </c>
      <c r="C13" s="3" t="s">
        <v>18</v>
      </c>
      <c r="D13" s="2" t="s">
        <v>6</v>
      </c>
      <c r="E13" s="1">
        <v>2</v>
      </c>
      <c r="F13" s="3" t="s">
        <v>11</v>
      </c>
      <c r="G13" s="31">
        <v>1.5</v>
      </c>
      <c r="H13" s="31">
        <f>IFERROR(सूची[मात्रा]*सूची[इकाई मूल्य],"")</f>
        <v>3</v>
      </c>
      <c r="I13" s="2"/>
    </row>
    <row r="14" spans="1:10" ht="21" customHeight="1" x14ac:dyDescent="0.25">
      <c r="A14" s="1" t="s">
        <v>39</v>
      </c>
      <c r="B14" s="2" t="s">
        <v>28</v>
      </c>
      <c r="C14" s="3" t="s">
        <v>17</v>
      </c>
      <c r="D14" s="2" t="s">
        <v>6</v>
      </c>
      <c r="E14" s="1">
        <v>2</v>
      </c>
      <c r="F14" s="3" t="s">
        <v>9</v>
      </c>
      <c r="G14" s="31">
        <v>1.99</v>
      </c>
      <c r="H14" s="31">
        <f>IFERROR(सूची[मात्रा]*सूची[इकाई मूल्य],"")</f>
        <v>3.98</v>
      </c>
      <c r="I14" s="2"/>
    </row>
    <row r="15" spans="1:10" ht="21" customHeight="1" x14ac:dyDescent="0.25">
      <c r="A15" s="1"/>
      <c r="B15" s="2" t="s">
        <v>29</v>
      </c>
      <c r="C15" s="3" t="s">
        <v>18</v>
      </c>
      <c r="D15" s="2" t="s">
        <v>6</v>
      </c>
      <c r="E15" s="1">
        <v>1</v>
      </c>
      <c r="F15" s="3" t="s">
        <v>8</v>
      </c>
      <c r="G15" s="31">
        <v>2.29</v>
      </c>
      <c r="H15" s="31">
        <f>IFERROR(सूची[मात्रा]*सूची[इकाई मूल्य],"")</f>
        <v>2.29</v>
      </c>
      <c r="I15" s="2"/>
    </row>
    <row r="16" spans="1:10" ht="21" customHeight="1" x14ac:dyDescent="0.25">
      <c r="A16" s="1"/>
      <c r="B16" s="2" t="s">
        <v>30</v>
      </c>
      <c r="C16" s="3" t="s">
        <v>17</v>
      </c>
      <c r="D16" s="2" t="s">
        <v>0</v>
      </c>
      <c r="E16" s="1">
        <v>0.5</v>
      </c>
      <c r="F16" s="3" t="s">
        <v>8</v>
      </c>
      <c r="G16" s="31">
        <v>2.25</v>
      </c>
      <c r="H16" s="31">
        <f>IFERROR(सूची[मात्रा]*सूची[इकाई मूल्य],"")</f>
        <v>1.125</v>
      </c>
      <c r="I16" s="2" t="s">
        <v>50</v>
      </c>
    </row>
    <row r="17" spans="1:9" ht="21" customHeight="1" x14ac:dyDescent="0.25">
      <c r="A17" s="1" t="s">
        <v>39</v>
      </c>
      <c r="B17" s="2" t="s">
        <v>31</v>
      </c>
      <c r="C17" s="3" t="s">
        <v>19</v>
      </c>
      <c r="D17" s="2" t="s">
        <v>5</v>
      </c>
      <c r="E17" s="1">
        <v>2</v>
      </c>
      <c r="F17" s="3" t="s">
        <v>12</v>
      </c>
      <c r="G17" s="31">
        <v>3.99</v>
      </c>
      <c r="H17" s="31">
        <f>IFERROR(सूची[मात्रा]*सूची[इकाई मूल्य],"")</f>
        <v>7.98</v>
      </c>
      <c r="I17" s="2"/>
    </row>
    <row r="18" spans="1:9" ht="21" customHeight="1" x14ac:dyDescent="0.25">
      <c r="A18" s="1" t="s">
        <v>39</v>
      </c>
      <c r="B18" s="2" t="s">
        <v>32</v>
      </c>
      <c r="C18" s="3" t="s">
        <v>19</v>
      </c>
      <c r="D18" s="2" t="s">
        <v>5</v>
      </c>
      <c r="E18" s="1">
        <v>1</v>
      </c>
      <c r="F18" s="3" t="s">
        <v>8</v>
      </c>
      <c r="G18" s="31">
        <v>9.99</v>
      </c>
      <c r="H18" s="31">
        <f>IFERROR(सूची[मात्रा]*सूची[इकाई मूल्य],"")</f>
        <v>9.99</v>
      </c>
      <c r="I18" s="2" t="s">
        <v>51</v>
      </c>
    </row>
    <row r="19" spans="1:9" ht="21" customHeight="1" x14ac:dyDescent="0.25">
      <c r="A19" s="1" t="s">
        <v>39</v>
      </c>
      <c r="B19" s="2" t="s">
        <v>33</v>
      </c>
      <c r="C19" s="3" t="s">
        <v>19</v>
      </c>
      <c r="D19" s="2" t="s">
        <v>5</v>
      </c>
      <c r="E19" s="1">
        <v>2</v>
      </c>
      <c r="F19" s="3" t="s">
        <v>13</v>
      </c>
      <c r="G19" s="31">
        <v>3.5</v>
      </c>
      <c r="H19" s="31">
        <f>IFERROR(सूची[मात्रा]*सूची[इकाई मूल्य],"")</f>
        <v>7</v>
      </c>
      <c r="I19" s="2"/>
    </row>
    <row r="20" spans="1:9" ht="21" customHeight="1" x14ac:dyDescent="0.25">
      <c r="A20" s="1" t="s">
        <v>39</v>
      </c>
      <c r="B20" s="2" t="s">
        <v>32</v>
      </c>
      <c r="C20" s="3" t="s">
        <v>19</v>
      </c>
      <c r="D20" s="2" t="s">
        <v>5</v>
      </c>
      <c r="E20" s="1">
        <v>1</v>
      </c>
      <c r="F20" s="3" t="s">
        <v>14</v>
      </c>
      <c r="G20" s="31">
        <v>3.89</v>
      </c>
      <c r="H20" s="31">
        <f>IFERROR(सूची[मात्रा]*सूची[इकाई मूल्य],"")</f>
        <v>3.89</v>
      </c>
      <c r="I20" s="2"/>
    </row>
    <row r="21" spans="1:9" ht="21" customHeight="1" x14ac:dyDescent="0.25">
      <c r="A21" s="1" t="s">
        <v>39</v>
      </c>
      <c r="B21" s="2" t="s">
        <v>34</v>
      </c>
      <c r="C21" s="3" t="s">
        <v>19</v>
      </c>
      <c r="D21" s="2" t="s">
        <v>5</v>
      </c>
      <c r="E21" s="1">
        <v>1</v>
      </c>
      <c r="F21" s="3" t="s">
        <v>15</v>
      </c>
      <c r="G21" s="31">
        <v>2.99</v>
      </c>
      <c r="H21" s="31">
        <f>IFERROR(सूची[मात्रा]*सूची[इकाई मूल्य],"")</f>
        <v>2.99</v>
      </c>
      <c r="I21" s="2"/>
    </row>
    <row r="22" spans="1:9" ht="21" customHeight="1" x14ac:dyDescent="0.25">
      <c r="A22" s="1"/>
      <c r="B22" s="2" t="s">
        <v>35</v>
      </c>
      <c r="C22" s="3" t="s">
        <v>17</v>
      </c>
      <c r="D22" s="2" t="s">
        <v>0</v>
      </c>
      <c r="E22" s="1">
        <v>1</v>
      </c>
      <c r="F22" s="3" t="s">
        <v>14</v>
      </c>
      <c r="G22" s="31">
        <v>4.99</v>
      </c>
      <c r="H22" s="31">
        <f>IFERROR(सूची[मात्रा]*सूची[इकाई मूल्य],"")</f>
        <v>4.99</v>
      </c>
      <c r="I22" s="2" t="s">
        <v>52</v>
      </c>
    </row>
    <row r="23" spans="1:9" ht="21" customHeight="1" x14ac:dyDescent="0.25">
      <c r="A23" s="1"/>
      <c r="B23" s="2" t="s">
        <v>36</v>
      </c>
      <c r="C23" s="3" t="s">
        <v>20</v>
      </c>
      <c r="D23" s="2" t="s">
        <v>6</v>
      </c>
      <c r="E23" s="1">
        <v>10</v>
      </c>
      <c r="F23" s="3" t="s">
        <v>8</v>
      </c>
      <c r="G23" s="31">
        <v>7.99</v>
      </c>
      <c r="H23" s="31">
        <f>IFERROR(सूची[मात्रा]*सूची[इकाई मूल्य],"")</f>
        <v>79.900000000000006</v>
      </c>
      <c r="I23" s="2" t="s">
        <v>53</v>
      </c>
    </row>
    <row r="24" spans="1:9" ht="21" customHeight="1" x14ac:dyDescent="0.25">
      <c r="A24" s="1"/>
      <c r="B24" s="2" t="s">
        <v>37</v>
      </c>
      <c r="C24" s="3" t="s">
        <v>21</v>
      </c>
      <c r="D24" s="2" t="s">
        <v>6</v>
      </c>
      <c r="E24" s="1">
        <v>6</v>
      </c>
      <c r="F24" s="3" t="s">
        <v>8</v>
      </c>
      <c r="G24" s="31">
        <v>8.99</v>
      </c>
      <c r="H24" s="31">
        <f>IFERROR(सूची[मात्रा]*सूची[इकाई मूल्य],"")</f>
        <v>53.94</v>
      </c>
      <c r="I24" s="2"/>
    </row>
    <row r="25" spans="1:9" ht="21" customHeight="1" x14ac:dyDescent="0.25">
      <c r="A25" s="1"/>
      <c r="B25" s="2" t="s">
        <v>38</v>
      </c>
      <c r="C25" s="3" t="s">
        <v>21</v>
      </c>
      <c r="D25" s="2" t="s">
        <v>6</v>
      </c>
      <c r="E25" s="1">
        <v>5</v>
      </c>
      <c r="F25" s="3" t="s">
        <v>8</v>
      </c>
      <c r="G25" s="31">
        <v>10.99</v>
      </c>
      <c r="H25" s="31">
        <f>IFERROR(सूची[मात्रा]*सूची[इकाई मूल्य],"")</f>
        <v>54.95</v>
      </c>
      <c r="I25" s="2"/>
    </row>
  </sheetData>
  <mergeCells count="2">
    <mergeCell ref="E3:F3"/>
    <mergeCell ref="E4:F4"/>
  </mergeCells>
  <conditionalFormatting sqref="A8:I25">
    <cfRule type="expression" dxfId="12" priority="4">
      <formula>$A8="हाँ"</formula>
    </cfRule>
  </conditionalFormatting>
  <conditionalFormatting sqref="I4">
    <cfRule type="expression" dxfId="11" priority="12">
      <formula>SUM($C$4:$H$4)&lt;&gt;SUM($H$8:$H$25)</formula>
    </cfRule>
  </conditionalFormatting>
  <dataValidations count="2">
    <dataValidation type="list" allowBlank="1" sqref="D8:D25">
      <formula1>श्रेणी_लुकअप</formula1>
    </dataValidation>
    <dataValidation type="list" allowBlank="1" showInputMessage="1" sqref="A8:A25">
      <formula1>"हाँ"</formula1>
    </dataValidation>
  </dataValidations>
  <printOptions horizontalCentered="1"/>
  <pageMargins left="0.3" right="0.3" top="0.5" bottom="0.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/>
  </sheetViews>
  <sheetFormatPr defaultRowHeight="17.25" customHeight="1" x14ac:dyDescent="0.25"/>
  <cols>
    <col min="1" max="1" width="2.42578125" style="28" customWidth="1"/>
    <col min="2" max="2" width="41" style="28" customWidth="1"/>
    <col min="3" max="16384" width="9.140625" style="28"/>
  </cols>
  <sheetData>
    <row r="1" spans="1:2" ht="43.5" customHeight="1" x14ac:dyDescent="0.25">
      <c r="A1" s="6"/>
      <c r="B1" s="27" t="s">
        <v>2</v>
      </c>
    </row>
    <row r="2" spans="1:2" ht="42" customHeight="1" x14ac:dyDescent="0.25">
      <c r="A2" s="29"/>
      <c r="B2" s="30" t="s">
        <v>3</v>
      </c>
    </row>
    <row r="3" spans="1:2" ht="17.25" customHeight="1" x14ac:dyDescent="0.25">
      <c r="B3" s="28" t="s">
        <v>4</v>
      </c>
    </row>
    <row r="4" spans="1:2" ht="17.25" customHeight="1" x14ac:dyDescent="0.25">
      <c r="B4" s="28" t="s">
        <v>0</v>
      </c>
    </row>
    <row r="5" spans="1:2" ht="17.25" customHeight="1" x14ac:dyDescent="0.25">
      <c r="B5" s="28" t="s">
        <v>5</v>
      </c>
    </row>
    <row r="6" spans="1:2" ht="17.25" customHeight="1" x14ac:dyDescent="0.25">
      <c r="B6" s="28" t="s">
        <v>6</v>
      </c>
    </row>
    <row r="7" spans="1:2" ht="17.25" customHeight="1" x14ac:dyDescent="0.25">
      <c r="B7" s="28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2</vt:i4>
      </vt:variant>
      <vt:variant>
        <vt:lpstr>नामांकित श्रेणियाँ</vt:lpstr>
      </vt:variant>
      <vt:variant>
        <vt:i4>12</vt:i4>
      </vt:variant>
    </vt:vector>
  </HeadingPairs>
  <TitlesOfParts>
    <vt:vector size="14" baseType="lpstr">
      <vt:lpstr>किराना सूची</vt:lpstr>
      <vt:lpstr>श्रेणी आइटम्स</vt:lpstr>
      <vt:lpstr>'किराना सूची'!Print_Titles</vt:lpstr>
      <vt:lpstr>श्रेणी_लुकअप</vt:lpstr>
      <vt:lpstr>श्रेणी1</vt:lpstr>
      <vt:lpstr>श्रेणी1_कुलयोग</vt:lpstr>
      <vt:lpstr>श्रेणी2</vt:lpstr>
      <vt:lpstr>श्रेणी2_कुलयोग</vt:lpstr>
      <vt:lpstr>श्रेणी3</vt:lpstr>
      <vt:lpstr>श्रेणी3_कुलयोग</vt:lpstr>
      <vt:lpstr>श्रेणी4</vt:lpstr>
      <vt:lpstr>श्रेणी4_कुलयोग</vt:lpstr>
      <vt:lpstr>श्रेणी5</vt:lpstr>
      <vt:lpstr>श्रेणी5_कुलयोग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2014-01-09T09:35:28Z</dcterms:created>
  <dcterms:modified xsi:type="dcterms:W3CDTF">2014-01-14T06:18:10Z</dcterms:modified>
</cp:coreProperties>
</file>