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חוברת_עבודה_זו"/>
  <bookViews>
    <workbookView xWindow="0" yWindow="0" windowWidth="28800" windowHeight="12195"/>
  </bookViews>
  <sheets>
    <sheet name="גליון זמנים" sheetId="15" r:id="rId1"/>
    <sheet name="אודות" sheetId="20" r:id="rId2"/>
  </sheets>
  <definedNames>
    <definedName name="_xlnm.Print_Area" localSheetId="0">'גליון זמנים'!$B$1:$L$31</definedName>
    <definedName name="Week_Starting">'גליון זמנים'!$H$4</definedName>
  </definedNames>
  <calcPr calcId="171027"/>
</workbook>
</file>

<file path=xl/calcChain.xml><?xml version="1.0" encoding="utf-8"?>
<calcChain xmlns="http://schemas.openxmlformats.org/spreadsheetml/2006/main">
  <c r="H15" i="15" l="1"/>
  <c r="I15" i="15"/>
  <c r="J15" i="15"/>
  <c r="K15" i="15"/>
  <c r="L15" i="15"/>
  <c r="H4" i="15"/>
  <c r="B8" i="15" s="1"/>
  <c r="B9" i="15" s="1"/>
  <c r="B10" i="15" s="1"/>
  <c r="B11" i="15" s="1"/>
  <c r="B12" i="15" s="1"/>
  <c r="B13" i="15" s="1"/>
  <c r="B14" i="15" s="1"/>
  <c r="G19" i="15" l="1"/>
  <c r="G20" i="15"/>
  <c r="G21" i="15"/>
  <c r="G22" i="15"/>
  <c r="G23" i="15"/>
  <c r="G24" i="15"/>
  <c r="G18" i="15"/>
  <c r="G9" i="15"/>
  <c r="G10" i="15"/>
  <c r="G11" i="15"/>
  <c r="G12" i="15"/>
  <c r="G13" i="15"/>
  <c r="G14" i="15"/>
  <c r="G8" i="15"/>
  <c r="H25" i="15"/>
  <c r="I28" i="15" l="1"/>
  <c r="L25" i="15"/>
  <c r="K25" i="15"/>
  <c r="J25" i="15"/>
  <c r="I25" i="15"/>
  <c r="L29" i="15" l="1"/>
  <c r="K29" i="15"/>
  <c r="J29" i="15"/>
  <c r="B18" i="15"/>
  <c r="B19" i="15" s="1"/>
  <c r="B20" i="15" s="1"/>
  <c r="B21" i="15" s="1"/>
  <c r="B22" i="15" s="1"/>
  <c r="B23" i="15" s="1"/>
  <c r="B24" i="15" s="1"/>
  <c r="I29" i="15" l="1"/>
  <c r="H29" i="15" l="1"/>
  <c r="K31" i="15" s="1"/>
</calcChain>
</file>

<file path=xl/sharedStrings.xml><?xml version="1.0" encoding="utf-8"?>
<sst xmlns="http://schemas.openxmlformats.org/spreadsheetml/2006/main" count="85" uniqueCount="71">
  <si>
    <t>צור גליון זמנים שבועי בגליון עבודה זה.
הכותרת של גליון עבודה זה מופיעה בתא B1. 
הזן את שם החברה בתא G1.
מידע אודות אופן השימוש בגליון עבודה זה, כולל הוראות לקוראי מסך ולמחבר של חוברת עבודה זו מופיע בגליון העבודה 'אודות'.
המשך לנווט במורד העמודה A לשמיעת הוראות נוספות.</t>
  </si>
  <si>
    <t>הזן את כתובת החברה 1 בתא B2 ואת שם העובד בתא H2.</t>
  </si>
  <si>
    <t>הזן את כתובת החברה 2 בתא B3 ואת שם המנהל בתא H3.</t>
  </si>
  <si>
    <t>הזן את העיר והמיקוד של החברה בתא B4 ואת תאריך ההתחלה של השבוע עבור גליון זמנים זה בתא H4.</t>
  </si>
  <si>
    <t>הזן את מספר הטלפון של החברה בתא B5.
ההוראה הבאה מופיעה בתא A7.</t>
  </si>
  <si>
    <t xml:space="preserve">שתי טבלאות למעקב אחר הזמן שלך מתחילות בתא B7 ו- G7. עמודה F ריקה. עמודה G מחשבת את הזמן הכולל בהתבסס על 'שעת כניסה', 'הפסקות' ו'שעת יציאה'. תאים B7 עד L7 מכילים את כותרות הטבלה. </t>
  </si>
  <si>
    <t>היום בשבוע מופיע בתא B9. הזן 'שעת כניסה', 'הפסקות' ו'שעת יציאה' החל מתא C9 עד E9.  המשך לתא H9 עד L9 כדי להזין 'שעות רגילות', 'שעות נוספות', 'שעות מחלה', 'שעות חג' ו'שעות חופשה'. הקש CTRL+SHIFT+נקודה-פסיק כדי להזין את השעה הנוכחית בכל אחד מהתאים. מספר השעות הכולל מחושב בתא G9 באופן אוטומטי.</t>
  </si>
  <si>
    <t>היום בשבוע מופיע בתא B10. הזן 'שעת כניסה', 'הפסקות' ו'שעת יציאה' החל מתא C10 עד E10.  המשך לתא H10 עד L10 כדי להזין 'שעות רגילות', 'שעות נוספות', 'שעות מחלה', 'שעות חג' ו'שעות חופשה'. הקש CTRL+SHIFT+נקודה-פסיק כדי להזין את השעה הנוכחית בכל אחד מהתאים. מספר השעות הכולל מחושב בתא G10 באופן אוטומטי.</t>
  </si>
  <si>
    <t>היום בשבוע מופיע בתא B11. הזן 'שעת כניסה', 'הפסקות' ו'שעת יציאה' החל מתא C11 עד E11.  המשך לתא H11 עד L11 כדי להזין 'שעות רגילות', 'שעות נוספות', 'שעות מחלה', 'שעות חג' ו'שעות חופשה'. הקש CTRL+SHIFT+נקודה-פסיק כדי להזין את השעה הנוכחית בכל אחד מהתאים. מספר השעות הכולל מחושב בתא G11 באופן אוטומטי.</t>
  </si>
  <si>
    <t>היום בשבוע מופיע בתא B12. הזן 'שעת כניסה', 'הפסקות' ו'שעת יציאה' החל מתא C12 עד E12.  המשך לתא H12 עד L12 כדי להזין 'שעות רגילות', 'שעות נוספות', 'שעות מחלה', 'שעות חג' ו'שעות חופשה'. הקש CTRL+SHIFT+נקודה-פסיק כדי להזין את השעה הנוכחית בכל אחד מהתאים. מספר השעות הכולל מחושב בתא G12 באופן אוטומטי.</t>
  </si>
  <si>
    <t>היום בשבוע מופיע בתא B13. הזן 'שעת כניסה', 'הפסקות' ו'שעת יציאה' החל מתא C13 עד E13.  המשך לתא H13 עד L13 כדי להזין 'שעות רגילות', 'שעות נוספות', 'שעות מחלה', 'שעות חג' ו'שעות חופשה'. הקש CTRL+SHIFT+נקודה-פסיק כדי להזין את השעה הנוכחית בכל אחד מהתאים. מספר השעות הכולל מחושב בתא G13 באופן אוטומטי.</t>
  </si>
  <si>
    <t>היום בשבוע מופיע בתא B14. הזן 'שעת כניסה', 'הפסקות' ו'שעת יציאה' החל מתא C14 עד E14.  המשך לתא H14 עד L14 כדי להזין 'שעות רגילות', 'שעות נוספות', 'שעות מחלה', 'שעות חג' ו'שעות חופשה'. הקש CTRL+SHIFT+נקודה-פסיק כדי להזין את השעה הנוכחית בכל אחד מהתאים. מספר השעות הכולל מחושב בתא G14 באופן אוטומטי.</t>
  </si>
  <si>
    <t>המספר הכולל של 'שעות רגילות', 'שעות נוספות', 'שעות מחלה', 'שעות חג' ו'שעות חופשה' מחושב באופן אוטומטי בתאים H15 עד L15.
המשך לתא A17 לקבלת ההוראה הבאה.</t>
  </si>
  <si>
    <t>שתי טבלאות למעקב אחר שבוע שני של זמנים מתחילות בתא B17 ו- G17. עמודה F ריקה. עמודה G בטבלה השנייה מחשבת את הזמן הכולל בהתבסס על 'שעת כניסה', 'הפסקות' ו'שעת יציאה'. תאים B17 עד L17 מכילים את כותרות הטבלה. 
הסתר את השבוע השני אם אתה מעוניין בגליון זמנים שבועי ולא דו-שבועי.</t>
  </si>
  <si>
    <t>היום בשבוע מופיע בתא B18. הזן 'שעת כניסה', 'הפסקות' ו'שעת יציאה' החל מתא C18 עד E18.  המשך לתא H18 עד L18 כדי להזין 'שעות רגילות', 'שעות נוספות', 'שעות מחלה', 'שעות חג' ו'שעות חופשה'. הקש CTRL+SHIFT+נקודה-פסיק כדי להזין את השעה הנוכחית בכל אחד מהתאים. מספר השעות הכולל מחושב בתא G18 באופן אוטומטי.</t>
  </si>
  <si>
    <t>היום בשבוע מופיע בתא B19. הזן 'שעת כניסה', 'הפסקות' ו'שעת יציאה' החל מתא C19 עד E19.  המשך לתא H19 עד L19 כדי להזין 'שעות רגילות', 'שעות נוספות', 'שעות מחלה', 'שעות חג' ו'שעות חופשה'. הקש CTRL+SHIFT+נקודה-פסיק כדי להזין את השעה הנוכחית בכל אחד מהתאים. מספר השעות הכולל מחושב בתא G19 באופן אוטומטי.</t>
  </si>
  <si>
    <t>היום בשבוע מופיע בתא B20. הזן 'שעת כניסה', 'הפסקות' ו'שעת יציאה' החל מתא C20 עד E20.  המשך לתא H20 עד L20 כדי להזין 'שעות רגילות', 'שעות נוספות', 'שעות מחלה', 'שעות חג' ו'שעות חופשה'. הקש CTRL+SHIFT+נקודה-פסיק כדי להזין את השעה הנוכחית בכל אחד מהתאים. מספר השעות הכולל מחושב בתא G20 באופן אוטומטי.</t>
  </si>
  <si>
    <t>היום בשבוע מופיע בתא B21. הזן 'שעת כניסה', 'הפסקות' ו'שעת יציאה' החל מתא C21 עד E21.  המשך לתא H21 עד L21 כדי להזין 'שעות רגילות', 'שעות נוספות', 'שעות מחלה', 'שעות חג' ו'שעות חופשה'. הקש CTRL+SHIFT+נקודה-פסיק כדי להזין את השעה הנוכחית בכל אחד מהתאים. מספר השעות הכולל מחושב בתא G21 באופן אוטומטי.</t>
  </si>
  <si>
    <t>היום בשבוע מופיע בתא B22. הזן 'שעת כניסה', 'הפסקות' ו'שעת יציאה' החל מתא C22 עד E22.  המשך לתא H22 עד L22 כדי להזין 'שעות רגילות', 'שעות נוספות', 'שעות מחלה', 'שעות חג' ו'שעות חופשה'. הקש CTRL+SHIFT+נקודה-פסיק כדי להזין את השעה הנוכחית בכל אחד מהתאים. מספר השעות הכולל מחושב בתא G22 באופן אוטומטי.</t>
  </si>
  <si>
    <t>היום בשבוע מופיע בתא B23. הזן 'שעת כניסה', 'הפסקות' ו'שעת יציאה' החל מתא C23 עד E23.  המשך לתא H23 עד L23 כדי להזין 'שעות רגילות', 'שעות נוספות', 'שעות מחלה', 'שעות חג' ו'שעות חופשה'. הקש CTRL+SHIFT+נקודה-פסיק כדי להזין את השעה הנוכחית בכל אחד מהתאים. מספר השעות הכולל מחושב בתא G23 באופן אוטומטי.</t>
  </si>
  <si>
    <t>היום בשבוע מופיע בתא B24. הזן 'שעת כניסה', 'הפסקות' ו'שעת יציאה' החל מתא C24 עד E24.  המשך לתא H24 עד L24 כדי להזין 'שעות רגילות', 'שעות נוספות', 'שעות מחלה', 'שעות חג' ו'שעות חופשה'. הקש CTRL+SHIFT+נקודה-פסיק כדי להזין את השעה הנוכחית בכל אחד מהתאים. מספר השעות הכולל מחושב בתא G24 באופן אוטומטי.</t>
  </si>
  <si>
    <t>המספר הכולל של 'שעות רגילות', 'שעות נוספות', 'שעות מחלה', 'שעות חג' ו'שעות חופשה' מחושב באופן אוטומטי בתאים H25 עד L25.
המשך לתא A27 לקבלת ההוראה הבאה.</t>
  </si>
  <si>
    <t xml:space="preserve">התוויות 'שעות רגילות', 'שעות נוספות', 'שעות מחלה', 'שעות חג' ו'שעות חופשה' מופיעות בתאים H27 עד L27. הזן את תעריף השכר לשעה עבור כותרות אלה בתאים H28 עד L28. </t>
  </si>
  <si>
    <t>הזן את חתימת העובד בתא B28 ולאחר מכן את התאריך בתא E28.
הזן את התעריף לשעה בתאים H28 עד L28.
מחק את שורות התעריף והשכר אם אינך זקוק להן.</t>
  </si>
  <si>
    <t>הזן את חתימת המנהל בתא B30 ולאחר מכן את התאריך בתא E30.</t>
  </si>
  <si>
    <t>גליון זמנים</t>
  </si>
  <si>
    <t>כתובת 1</t>
  </si>
  <si>
    <t>כתובת 2</t>
  </si>
  <si>
    <t>עיר, מיקוד</t>
  </si>
  <si>
    <t>טלפון</t>
  </si>
  <si>
    <t>היום בשבוע</t>
  </si>
  <si>
    <t>חתימת העובד</t>
  </si>
  <si>
    <t>חתימת המנהל</t>
  </si>
  <si>
    <t>שעת
כניסה</t>
  </si>
  <si>
    <t>שם העובד:</t>
  </si>
  <si>
    <t>שם המנהל:</t>
  </si>
  <si>
    <t>תחילת השבוע:</t>
  </si>
  <si>
    <t>שעת
יציאה</t>
  </si>
  <si>
    <t>תאריך</t>
  </si>
  <si>
    <t>שם החברה</t>
  </si>
  <si>
    <t>תעריף/לשעה:</t>
  </si>
  <si>
    <t>סה"כ שכר:</t>
  </si>
  <si>
    <t>סכום כולל של השכר:</t>
  </si>
  <si>
    <t>שעות רגילות</t>
  </si>
  <si>
    <t>שעות נוספות</t>
  </si>
  <si>
    <t>שעות מחלה</t>
  </si>
  <si>
    <t>שעות חג</t>
  </si>
  <si>
    <t>שעות חופשה</t>
  </si>
  <si>
    <t>תבניות גליון זמנים על-ידי VERTEX42.COM</t>
  </si>
  <si>
    <t>https://www.vertex42.com/ExcelTemplates/timesheets.html</t>
  </si>
  <si>
    <t>מדריך לקוראי מסך</t>
  </si>
  <si>
    <t>אודות Vertex42</t>
  </si>
  <si>
    <t>Vertex42.com מספקת מעל ל- 300 תבניות בעלות עיצוב מקצועי בגיליון אלקטרוני המיועדות לעסקים, לבית ולמגזר החינוך - רובן ניתנות להורדה בחינם. אוסף התבניות כולל מגוון של לוחות שנה, מתכננים ולוחות זמנים, וכן גליונות אלקטרוניים פיננסיים אישיים למטרות תקצוב, הפחתת חוב וסילוק הלוואות.</t>
  </si>
  <si>
    <t>עסקים ימצאו כאן תבניות של חשבוניות, לוחות זמנים, כלים למעקב אחר מלאי, דוחות פיננסיים ותבניות לתכנון פרוייקטים. מורים ותלמידים ימצאו כאן משאבים, כגון לוחות זמנים של שיעורים, גליונות ציונים וגליונות נוכחות. ארגן את חיי המשפחה שלך בעזרת כלים לתכנון ארוחות, רשימות משימות לביצוע ויומני פעילות גופנית. לאורך זמן ניתן לחקור, למקד ולשפר כל תבנית באופן יסודי באמצעות משוב של אלפי משתמשים.</t>
  </si>
  <si>
    <t xml:space="preserve">חוברת עבודה זו כוללת 2 גליונות עבודה. 
גליון זמנים
אודות
ההוראות עבור כל גליון עבודה מפורטות בעמודה A החל מתא A1 של כל גליון עבודה. הן נכתבו עם טקסט מוסתר. כל שלב מנחה אותך לגבי המידע בשורה זו. כל אחד מהשלבים הבאים ממשיך בתא A2,‏ A3 וכן הלאה, אלא אם ניתנה הוראה אחרת באופן מפורש. לדוגמה, טקסט ההוראה עשוי להיות "המשך לתא A6" עבור השלב הבא. 
הטקסט המוסתר לא יודפס.
כדי להסיר הוראות אלה מגליון העבודה, פשוט מחק את עמודה A.
</t>
  </si>
  <si>
    <r>
      <t xml:space="preserve">הפסקות
</t>
    </r>
    <r>
      <rPr>
        <b/>
        <sz val="8"/>
        <color indexed="9"/>
        <rFont val="Tahoma"/>
        <family val="2"/>
      </rPr>
      <t>(דקות)</t>
    </r>
  </si>
  <si>
    <r>
      <t xml:space="preserve">שעות רגילות
</t>
    </r>
    <r>
      <rPr>
        <b/>
        <sz val="8"/>
        <color indexed="9"/>
        <rFont val="Tahoma"/>
        <family val="2"/>
      </rPr>
      <t>‎[h]:mm</t>
    </r>
  </si>
  <si>
    <r>
      <t xml:space="preserve">שעות נוספות
</t>
    </r>
    <r>
      <rPr>
        <b/>
        <sz val="8"/>
        <color indexed="9"/>
        <rFont val="Tahoma"/>
        <family val="2"/>
      </rPr>
      <t>‎[h]:mm</t>
    </r>
  </si>
  <si>
    <r>
      <t xml:space="preserve">שעות מחלה
</t>
    </r>
    <r>
      <rPr>
        <b/>
        <sz val="8"/>
        <color indexed="9"/>
        <rFont val="Tahoma"/>
        <family val="2"/>
      </rPr>
      <t>‎[h]:mm</t>
    </r>
  </si>
  <si>
    <r>
      <t xml:space="preserve">שעות חג
</t>
    </r>
    <r>
      <rPr>
        <b/>
        <sz val="8"/>
        <color indexed="9"/>
        <rFont val="Tahoma"/>
        <family val="2"/>
      </rPr>
      <t>‎[h]:mm</t>
    </r>
  </si>
  <si>
    <r>
      <t xml:space="preserve">שעות חופשה
</t>
    </r>
    <r>
      <rPr>
        <b/>
        <sz val="8"/>
        <color indexed="9"/>
        <rFont val="Tahoma"/>
        <family val="2"/>
      </rPr>
      <t>‎[h]:mm</t>
    </r>
  </si>
  <si>
    <t>→ הקש CTRL+SHIFT+נקודה-פסיק כדי להזין את השעה הנוכחית</t>
  </si>
  <si>
    <t>→ הסתר את השבוע השני אם אתה מעוניין בגליון זמנים שבועי ולא דו-שבועי</t>
  </si>
  <si>
    <t>→ מחק את שורות התעריף והשכר אם אינך זקוק להן</t>
  </si>
  <si>
    <t>→ עדכן את תאריך תחילת השבוע</t>
  </si>
  <si>
    <t>סה"כ</t>
  </si>
  <si>
    <t>התווית 'חתימת העובד' מופיעה בתא B29 והתווית 'תאריך' מופיעה בתא E29. 
השכר הכולל מחושב באופן אוטומטי עבור 'שעות רגילות', 'שעות נוספות', 'שעות מחלה', 'שעות חג' ו'שעות חופשה' בתאים H29 עד L29.
סכום כולל של השכר מופיע בתא K31.</t>
  </si>
  <si>
    <t>התווית 'חתימת המנהל' מופיעה בתא B31 והתווית 'תאריך' מופיעה בתא E31.
סכום כולל של השכר מופיע בתא K31.</t>
  </si>
  <si>
    <r>
      <t xml:space="preserve">סה"כ
</t>
    </r>
    <r>
      <rPr>
        <b/>
        <sz val="8"/>
        <color indexed="9"/>
        <rFont val="Tahoma"/>
        <family val="2"/>
      </rPr>
      <t>‎[h]:mm</t>
    </r>
  </si>
  <si>
    <t>עמודה1</t>
  </si>
  <si>
    <t>היום בשבוע מופיע בתא B8. הזן 'שעת כניסה', 'הפסקות' ו'שעת יציאה' החל מתא C8 עד E8.  המשך לתא H8 עד L8 כדי להזין 'שעות רגילות', 'שעות נוספות', 'שעות מחלה', 'שעות חג' ו'שעות חופשה'. הקש CTRL+SHIFT+נקודה-פסיק כדי להזין את השעה הנוכחית בכל אחד מהתאים. מספר השעות הכולל מחושב בתא G8 באופן אוטומטי.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</si>
</sst>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_ &quot;₪&quot;\ * #,##0.00_ ;_ &quot;₪&quot;\ * \-#,##0.00_ ;_ &quot;₪&quot;\ * &quot;-&quot;??_ ;_ @_ "/>
    <numFmt numFmtId="165" formatCode="_ * #,##0.00_ ;_ * \-#,##0.00_ ;_ * &quot;-&quot;??_ ;_ @_ "/>
    <numFmt numFmtId="166" formatCode="[h]:mm"/>
    <numFmt numFmtId="167" formatCode="[&lt;=9999999]###\-####;\(###\)\ ###\-####"/>
    <numFmt numFmtId="168" formatCode="ddd\ [$-1010000]d/m/yy"/>
    <numFmt numFmtId="169" formatCode="[$-1000000]h:mm;@"/>
  </numFmts>
  <fonts count="37" x14ac:knownFonts="1">
    <font>
      <sz val="10"/>
      <name val="Tahoma"/>
      <family val="2"/>
    </font>
    <font>
      <sz val="10"/>
      <name val="Tahoma"/>
      <family val="2"/>
    </font>
    <font>
      <sz val="11"/>
      <color indexed="8"/>
      <name val="Tahoma"/>
      <family val="2"/>
    </font>
    <font>
      <sz val="11"/>
      <color indexed="9"/>
      <name val="Tahoma"/>
      <family val="2"/>
    </font>
    <font>
      <sz val="11"/>
      <color indexed="36"/>
      <name val="Tahoma"/>
      <family val="2"/>
    </font>
    <font>
      <b/>
      <sz val="11"/>
      <color indexed="50"/>
      <name val="Tahoma"/>
      <family val="2"/>
    </font>
    <font>
      <b/>
      <sz val="11"/>
      <color indexed="9"/>
      <name val="Tahoma"/>
      <family val="2"/>
    </font>
    <font>
      <b/>
      <sz val="10"/>
      <name val="Tahoma"/>
      <family val="2"/>
    </font>
    <font>
      <i/>
      <sz val="11"/>
      <color indexed="23"/>
      <name val="Tahoma"/>
      <family val="2"/>
    </font>
    <font>
      <u/>
      <sz val="10"/>
      <color theme="11"/>
      <name val="Tahoma"/>
      <family val="2"/>
    </font>
    <font>
      <sz val="11"/>
      <color indexed="17"/>
      <name val="Tahoma"/>
      <family val="2"/>
    </font>
    <font>
      <b/>
      <sz val="36"/>
      <color theme="4" tint="-0.24994659260841701"/>
      <name val="Tahoma"/>
      <family val="2"/>
    </font>
    <font>
      <b/>
      <sz val="20"/>
      <color theme="4" tint="-0.499984740745262"/>
      <name val="Tahoma"/>
      <family val="2"/>
    </font>
    <font>
      <b/>
      <sz val="11"/>
      <name val="Tahoma"/>
      <family val="2"/>
    </font>
    <font>
      <u/>
      <sz val="10"/>
      <color indexed="12"/>
      <name val="Tahoma"/>
      <family val="2"/>
    </font>
    <font>
      <sz val="11"/>
      <color indexed="53"/>
      <name val="Tahoma"/>
      <family val="2"/>
    </font>
    <font>
      <sz val="11"/>
      <color indexed="50"/>
      <name val="Tahoma"/>
      <family val="2"/>
    </font>
    <font>
      <sz val="11"/>
      <color indexed="59"/>
      <name val="Tahoma"/>
      <family val="2"/>
    </font>
    <font>
      <b/>
      <sz val="11"/>
      <color indexed="63"/>
      <name val="Tahoma"/>
      <family val="2"/>
    </font>
    <font>
      <b/>
      <sz val="18"/>
      <color indexed="18"/>
      <name val="Tahoma"/>
      <family val="2"/>
    </font>
    <font>
      <b/>
      <sz val="11"/>
      <color indexed="8"/>
      <name val="Tahoma"/>
      <family val="2"/>
    </font>
    <font>
      <sz val="11"/>
      <color indexed="10"/>
      <name val="Tahoma"/>
      <family val="2"/>
    </font>
    <font>
      <sz val="10"/>
      <color theme="0"/>
      <name val="Tahoma"/>
      <family val="2"/>
    </font>
    <font>
      <b/>
      <sz val="12"/>
      <color theme="1" tint="0.34998626667073579"/>
      <name val="Tahoma"/>
      <family val="2"/>
    </font>
    <font>
      <sz val="11"/>
      <color theme="1" tint="0.499984740745262"/>
      <name val="Tahoma"/>
      <family val="2"/>
    </font>
    <font>
      <b/>
      <sz val="20"/>
      <color theme="4" tint="-0.249977111117893"/>
      <name val="Tahoma"/>
      <family val="2"/>
    </font>
    <font>
      <sz val="11"/>
      <name val="Tahoma"/>
      <family val="2"/>
    </font>
    <font>
      <sz val="20"/>
      <name val="Tahoma"/>
      <family val="2"/>
    </font>
    <font>
      <sz val="11"/>
      <color rgb="FF1D2129"/>
      <name val="Tahoma"/>
      <family val="2"/>
    </font>
    <font>
      <b/>
      <sz val="10"/>
      <color theme="1" tint="0.34998626667073579"/>
      <name val="Tahoma"/>
      <family val="2"/>
    </font>
    <font>
      <sz val="10"/>
      <color theme="1" tint="0.499984740745262"/>
      <name val="Tahoma"/>
      <family val="2"/>
    </font>
    <font>
      <sz val="10"/>
      <color theme="1" tint="0.34998626667073579"/>
      <name val="Tahoma"/>
      <family val="2"/>
    </font>
    <font>
      <b/>
      <sz val="10"/>
      <color indexed="9"/>
      <name val="Tahoma"/>
      <family val="2"/>
    </font>
    <font>
      <b/>
      <sz val="8"/>
      <color indexed="9"/>
      <name val="Tahoma"/>
      <family val="2"/>
    </font>
    <font>
      <b/>
      <sz val="12"/>
      <color theme="4" tint="-0.499984740745262"/>
      <name val="Tahoma"/>
      <family val="2"/>
    </font>
    <font>
      <b/>
      <sz val="14"/>
      <color theme="4" tint="-0.499984740745262"/>
      <name val="Tahoma"/>
      <family val="2"/>
    </font>
    <font>
      <b/>
      <sz val="14"/>
      <name val="Tahoma"/>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bottom style="thin">
        <color indexed="64"/>
      </bottom>
      <diagonal/>
    </border>
    <border>
      <left/>
      <right/>
      <top style="thin">
        <color indexed="64"/>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style="thin">
        <color theme="4" tint="-0.24994659260841701"/>
      </bottom>
      <diagonal/>
    </border>
    <border>
      <left/>
      <right/>
      <top style="hair">
        <color theme="0" tint="-0.24994659260841701"/>
      </top>
      <bottom/>
      <diagonal/>
    </border>
    <border>
      <left/>
      <right/>
      <top style="thin">
        <color indexed="64"/>
      </top>
      <bottom style="thin">
        <color indexed="64"/>
      </bottom>
      <diagonal/>
    </border>
  </borders>
  <cellStyleXfs count="52">
    <xf numFmtId="0" fontId="0" fillId="0" borderId="0">
      <alignment wrapText="1"/>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5" fillId="17" borderId="1" applyNumberFormat="0" applyAlignment="0" applyProtection="0"/>
    <xf numFmtId="0" fontId="6" fillId="18" borderId="2" applyNumberFormat="0" applyAlignment="0" applyProtection="0"/>
    <xf numFmtId="165" fontId="1" fillId="0" borderId="0" applyFont="0" applyFill="0" applyBorder="0" applyProtection="0">
      <alignment readingOrder="2"/>
    </xf>
    <xf numFmtId="164" fontId="1" fillId="0" borderId="0" applyFont="0" applyFill="0" applyBorder="0" applyAlignment="0" applyProtection="0"/>
    <xf numFmtId="0" fontId="8" fillId="0" borderId="0" applyNumberFormat="0" applyFill="0" applyBorder="0" applyAlignment="0" applyProtection="0"/>
    <xf numFmtId="0" fontId="10" fillId="19" borderId="0" applyNumberFormat="0" applyBorder="0" applyAlignment="0" applyProtection="0"/>
    <xf numFmtId="0" fontId="11" fillId="0" borderId="0" applyNumberFormat="0" applyFill="0" applyProtection="0">
      <alignment vertical="center"/>
    </xf>
    <xf numFmtId="0" fontId="12" fillId="0" borderId="0" applyNumberFormat="0" applyFill="0" applyProtection="0">
      <alignment horizontal="right" vertical="center"/>
    </xf>
    <xf numFmtId="0" fontId="13" fillId="0" borderId="0" applyNumberFormat="0" applyFill="0" applyProtection="0">
      <alignment wrapText="1"/>
    </xf>
    <xf numFmtId="0" fontId="13" fillId="0" borderId="0" applyNumberFormat="0" applyFill="0" applyProtection="0">
      <alignment horizontal="right"/>
    </xf>
    <xf numFmtId="0" fontId="14" fillId="0" borderId="0" applyNumberFormat="0" applyFill="0" applyBorder="0" applyAlignment="0" applyProtection="0">
      <alignment vertical="top"/>
      <protection locked="0"/>
    </xf>
    <xf numFmtId="0" fontId="15" fillId="11" borderId="1" applyNumberFormat="0" applyAlignment="0" applyProtection="0"/>
    <xf numFmtId="0" fontId="16" fillId="0" borderId="3" applyNumberFormat="0" applyFill="0" applyAlignment="0" applyProtection="0"/>
    <xf numFmtId="0" fontId="17" fillId="5" borderId="0" applyNumberFormat="0" applyBorder="0" applyAlignment="0" applyProtection="0"/>
    <xf numFmtId="0" fontId="1" fillId="5" borderId="4" applyNumberFormat="0" applyFont="0" applyAlignment="0" applyProtection="0"/>
    <xf numFmtId="0" fontId="18" fillId="17" borderId="5" applyNumberFormat="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0" applyNumberFormat="0" applyFill="0" applyBorder="0" applyAlignment="0" applyProtection="0"/>
    <xf numFmtId="167" fontId="13" fillId="0" borderId="0" applyFont="0" applyFill="0" applyBorder="0" applyAlignment="0">
      <alignment vertical="center"/>
    </xf>
    <xf numFmtId="14" fontId="13" fillId="0" borderId="7">
      <alignment horizontal="center"/>
    </xf>
    <xf numFmtId="0" fontId="22" fillId="0" borderId="0"/>
    <xf numFmtId="165" fontId="7" fillId="0" borderId="0" applyFill="0" applyBorder="0" applyProtection="0">
      <alignment vertical="center" readingOrder="2"/>
    </xf>
    <xf numFmtId="0" fontId="9" fillId="0" borderId="0" applyNumberFormat="0" applyFill="0" applyBorder="0" applyAlignment="0" applyProtection="0">
      <alignment wrapText="1"/>
    </xf>
    <xf numFmtId="42" fontId="1" fillId="0" borderId="0" applyFont="0" applyFill="0" applyBorder="0" applyAlignment="0" applyProtection="0"/>
    <xf numFmtId="9" fontId="1" fillId="0" borderId="0" applyFont="0" applyFill="0" applyBorder="0" applyAlignment="0" applyProtection="0"/>
  </cellStyleXfs>
  <cellXfs count="62">
    <xf numFmtId="0" fontId="0" fillId="0" borderId="0" xfId="0">
      <alignment wrapText="1"/>
    </xf>
    <xf numFmtId="0" fontId="23" fillId="0" borderId="0" xfId="36" applyFont="1" applyAlignment="1" applyProtection="1">
      <alignment horizontal="right" vertical="center" readingOrder="2"/>
    </xf>
    <xf numFmtId="0" fontId="24" fillId="0" borderId="0" xfId="36" applyFont="1" applyAlignment="1" applyProtection="1">
      <alignment horizontal="right" vertical="top" readingOrder="2"/>
    </xf>
    <xf numFmtId="0" fontId="26" fillId="0" borderId="0" xfId="0" applyFont="1" applyAlignment="1">
      <alignment horizontal="right" vertical="top" wrapText="1" readingOrder="2"/>
    </xf>
    <xf numFmtId="0" fontId="25" fillId="0" borderId="0" xfId="0" applyFont="1" applyAlignment="1">
      <alignment horizontal="right" readingOrder="2"/>
    </xf>
    <xf numFmtId="0" fontId="28" fillId="0" borderId="0" xfId="0" applyFont="1" applyAlignment="1">
      <alignment horizontal="right" vertical="top" wrapText="1" readingOrder="2"/>
    </xf>
    <xf numFmtId="0" fontId="0" fillId="0" borderId="0" xfId="0" applyFont="1" applyAlignment="1">
      <alignment horizontal="right" vertical="top" readingOrder="2"/>
    </xf>
    <xf numFmtId="0" fontId="22" fillId="0" borderId="0" xfId="47" applyFont="1" applyAlignment="1">
      <alignment wrapText="1" readingOrder="2"/>
    </xf>
    <xf numFmtId="0" fontId="1" fillId="0" borderId="0" xfId="0" applyFont="1" applyAlignment="1" applyProtection="1">
      <alignment wrapText="1" readingOrder="2"/>
    </xf>
    <xf numFmtId="0" fontId="1" fillId="0" borderId="0" xfId="0" applyFont="1" applyAlignment="1" applyProtection="1">
      <alignment vertical="center" readingOrder="2"/>
    </xf>
    <xf numFmtId="0" fontId="30" fillId="0" borderId="0" xfId="36" applyFont="1" applyAlignment="1" applyProtection="1">
      <alignment vertical="center" readingOrder="2"/>
    </xf>
    <xf numFmtId="0" fontId="22" fillId="0" borderId="0" xfId="47" applyFont="1" applyAlignment="1">
      <alignment readingOrder="2"/>
    </xf>
    <xf numFmtId="0" fontId="31" fillId="0" borderId="0" xfId="0" applyFont="1" applyAlignment="1" applyProtection="1">
      <alignment vertical="center" readingOrder="2"/>
    </xf>
    <xf numFmtId="0" fontId="26" fillId="0" borderId="0" xfId="0" applyFont="1" applyAlignment="1" applyProtection="1">
      <alignment vertical="center" readingOrder="2"/>
    </xf>
    <xf numFmtId="0" fontId="13" fillId="0" borderId="0" xfId="0" applyFont="1" applyAlignment="1" applyProtection="1">
      <alignment vertical="center" readingOrder="2"/>
    </xf>
    <xf numFmtId="0" fontId="26" fillId="0" borderId="0" xfId="0" applyFont="1" applyAlignment="1" applyProtection="1">
      <alignment horizontal="left" vertical="center" readingOrder="2"/>
    </xf>
    <xf numFmtId="0" fontId="32" fillId="22" borderId="0" xfId="0" applyFont="1" applyFill="1" applyBorder="1" applyAlignment="1" applyProtection="1">
      <alignment horizontal="center" vertical="center" wrapText="1" readingOrder="2"/>
    </xf>
    <xf numFmtId="0" fontId="7" fillId="0" borderId="0" xfId="0" applyFont="1" applyAlignment="1" applyProtection="1">
      <alignment vertical="center" readingOrder="2"/>
    </xf>
    <xf numFmtId="0" fontId="1" fillId="0" borderId="0" xfId="0" applyFont="1" applyAlignment="1" applyProtection="1">
      <alignment horizontal="right" vertical="center" readingOrder="2"/>
    </xf>
    <xf numFmtId="0" fontId="1" fillId="23" borderId="9" xfId="0" applyNumberFormat="1" applyFont="1" applyFill="1" applyBorder="1" applyAlignment="1" applyProtection="1">
      <alignment horizontal="center" vertical="center" readingOrder="2"/>
    </xf>
    <xf numFmtId="166" fontId="7" fillId="20" borderId="9" xfId="0" applyNumberFormat="1" applyFont="1" applyFill="1" applyBorder="1" applyAlignment="1" applyProtection="1">
      <alignment horizontal="center" vertical="center" readingOrder="2"/>
    </xf>
    <xf numFmtId="166" fontId="1" fillId="23" borderId="9" xfId="0" applyNumberFormat="1" applyFont="1" applyFill="1" applyBorder="1" applyAlignment="1" applyProtection="1">
      <alignment horizontal="center" vertical="center" readingOrder="2"/>
    </xf>
    <xf numFmtId="0" fontId="1" fillId="23" borderId="10" xfId="0" applyNumberFormat="1" applyFont="1" applyFill="1" applyBorder="1" applyAlignment="1" applyProtection="1">
      <alignment horizontal="center" vertical="center" readingOrder="2"/>
    </xf>
    <xf numFmtId="166" fontId="1" fillId="23" borderId="10" xfId="0" applyNumberFormat="1" applyFont="1" applyFill="1" applyBorder="1" applyAlignment="1" applyProtection="1">
      <alignment horizontal="center" vertical="center" readingOrder="2"/>
    </xf>
    <xf numFmtId="0" fontId="1" fillId="23" borderId="12" xfId="0" applyNumberFormat="1" applyFont="1" applyFill="1" applyBorder="1" applyAlignment="1" applyProtection="1">
      <alignment horizontal="center" vertical="center" readingOrder="2"/>
    </xf>
    <xf numFmtId="166" fontId="1" fillId="23" borderId="11" xfId="0" applyNumberFormat="1" applyFont="1" applyFill="1" applyBorder="1" applyAlignment="1" applyProtection="1">
      <alignment horizontal="center" vertical="center" readingOrder="2"/>
    </xf>
    <xf numFmtId="0" fontId="34" fillId="24" borderId="0" xfId="0" applyFont="1" applyFill="1" applyAlignment="1" applyProtection="1">
      <alignment horizontal="center" vertical="center" readingOrder="2"/>
    </xf>
    <xf numFmtId="166" fontId="7" fillId="21" borderId="0" xfId="0" applyNumberFormat="1" applyFont="1" applyFill="1" applyAlignment="1" applyProtection="1">
      <alignment horizontal="center" vertical="center" readingOrder="2"/>
    </xf>
    <xf numFmtId="0" fontId="1" fillId="0" borderId="0" xfId="0" applyFont="1" applyAlignment="1">
      <alignment wrapText="1" readingOrder="2"/>
    </xf>
    <xf numFmtId="0" fontId="22" fillId="0" borderId="0" xfId="47" applyFont="1" applyFill="1" applyAlignment="1">
      <alignment readingOrder="2"/>
    </xf>
    <xf numFmtId="0" fontId="1" fillId="0" borderId="0" xfId="0" applyFont="1" applyFill="1" applyBorder="1" applyAlignment="1">
      <alignment horizontal="center" vertical="center" wrapText="1" readingOrder="2"/>
    </xf>
    <xf numFmtId="0" fontId="1" fillId="0" borderId="8" xfId="0" applyFont="1" applyBorder="1" applyAlignment="1" applyProtection="1">
      <alignment vertical="top" readingOrder="2"/>
    </xf>
    <xf numFmtId="0" fontId="29" fillId="0" borderId="0" xfId="0" applyFont="1" applyAlignment="1" applyProtection="1">
      <alignment horizontal="right" readingOrder="2"/>
    </xf>
    <xf numFmtId="0" fontId="30" fillId="0" borderId="0" xfId="36" applyFont="1" applyAlignment="1" applyProtection="1">
      <alignment horizontal="right" vertical="center" readingOrder="2"/>
    </xf>
    <xf numFmtId="0" fontId="31" fillId="0" borderId="0" xfId="0" applyFont="1" applyAlignment="1" applyProtection="1">
      <alignment horizontal="right" vertical="center" readingOrder="2"/>
    </xf>
    <xf numFmtId="168" fontId="7" fillId="20" borderId="9" xfId="0" applyNumberFormat="1" applyFont="1" applyFill="1" applyBorder="1" applyAlignment="1" applyProtection="1">
      <alignment horizontal="center" vertical="center" readingOrder="2"/>
    </xf>
    <xf numFmtId="168" fontId="7" fillId="20" borderId="10" xfId="0" applyNumberFormat="1" applyFont="1" applyFill="1" applyBorder="1" applyAlignment="1" applyProtection="1">
      <alignment horizontal="center" vertical="center" readingOrder="2"/>
    </xf>
    <xf numFmtId="168" fontId="7" fillId="20" borderId="12" xfId="0" applyNumberFormat="1" applyFont="1" applyFill="1" applyBorder="1" applyAlignment="1" applyProtection="1">
      <alignment horizontal="center" vertical="center" readingOrder="2"/>
    </xf>
    <xf numFmtId="169" fontId="1" fillId="23" borderId="9" xfId="0" applyNumberFormat="1" applyFont="1" applyFill="1" applyBorder="1" applyAlignment="1" applyProtection="1">
      <alignment horizontal="center" vertical="center" readingOrder="2"/>
    </xf>
    <xf numFmtId="169" fontId="1" fillId="23" borderId="10" xfId="0" applyNumberFormat="1" applyFont="1" applyFill="1" applyBorder="1" applyAlignment="1" applyProtection="1">
      <alignment horizontal="center" vertical="center" readingOrder="2"/>
    </xf>
    <xf numFmtId="169" fontId="1" fillId="23" borderId="12" xfId="0" applyNumberFormat="1" applyFont="1" applyFill="1" applyBorder="1" applyAlignment="1" applyProtection="1">
      <alignment horizontal="center" vertical="center" readingOrder="2"/>
    </xf>
    <xf numFmtId="14" fontId="1" fillId="0" borderId="7" xfId="0" applyNumberFormat="1" applyFont="1" applyBorder="1" applyAlignment="1" applyProtection="1">
      <alignment horizontal="right" shrinkToFit="1" readingOrder="2"/>
    </xf>
    <xf numFmtId="165" fontId="7" fillId="0" borderId="0" xfId="48" applyFill="1" applyBorder="1" applyAlignment="1">
      <alignment horizontal="left" vertical="center" readingOrder="2"/>
    </xf>
    <xf numFmtId="165" fontId="1" fillId="0" borderId="0" xfId="28" applyFont="1" applyFill="1" applyBorder="1" applyAlignment="1">
      <alignment horizontal="left" vertical="center" readingOrder="2"/>
    </xf>
    <xf numFmtId="0" fontId="0" fillId="0" borderId="0" xfId="0" applyFont="1" applyAlignment="1" applyProtection="1">
      <alignment horizontal="right" vertical="top" readingOrder="2"/>
    </xf>
    <xf numFmtId="0" fontId="0" fillId="0" borderId="0" xfId="0" applyFont="1" applyAlignment="1">
      <alignment horizontal="right" wrapText="1" readingOrder="2"/>
    </xf>
    <xf numFmtId="0" fontId="7" fillId="0" borderId="0" xfId="0" applyFont="1" applyAlignment="1">
      <alignment horizontal="right" vertical="center" readingOrder="2"/>
    </xf>
    <xf numFmtId="0" fontId="27" fillId="0" borderId="0" xfId="0" applyFont="1" applyAlignment="1">
      <alignment horizontal="right" wrapText="1" readingOrder="2"/>
    </xf>
    <xf numFmtId="0" fontId="1" fillId="0" borderId="0" xfId="0" applyFont="1" applyAlignment="1">
      <alignment horizontal="left" vertical="center" wrapText="1" readingOrder="2"/>
    </xf>
    <xf numFmtId="0" fontId="0" fillId="0" borderId="0" xfId="0" applyFont="1" applyFill="1" applyBorder="1" applyAlignment="1">
      <alignment wrapText="1" readingOrder="2"/>
    </xf>
    <xf numFmtId="167" fontId="13" fillId="0" borderId="0" xfId="45" applyFont="1" applyAlignment="1">
      <alignment horizontal="right" vertical="center" readingOrder="2"/>
    </xf>
    <xf numFmtId="0" fontId="35" fillId="24" borderId="0" xfId="0" applyFont="1" applyFill="1" applyAlignment="1" applyProtection="1">
      <alignment horizontal="left" vertical="center" indent="1" readingOrder="2"/>
    </xf>
    <xf numFmtId="0" fontId="1" fillId="0" borderId="7" xfId="0" applyFont="1" applyBorder="1" applyAlignment="1" applyProtection="1">
      <alignment horizontal="right" readingOrder="2"/>
    </xf>
    <xf numFmtId="0" fontId="1" fillId="0" borderId="8" xfId="0" applyFont="1" applyBorder="1" applyAlignment="1" applyProtection="1">
      <alignment horizontal="right" vertical="top" readingOrder="2"/>
    </xf>
    <xf numFmtId="165" fontId="36" fillId="21" borderId="0" xfId="29" applyNumberFormat="1" applyFont="1" applyFill="1" applyAlignment="1" applyProtection="1">
      <alignment horizontal="left" vertical="center" readingOrder="2"/>
    </xf>
    <xf numFmtId="14" fontId="13" fillId="0" borderId="13" xfId="0" applyNumberFormat="1" applyFont="1" applyBorder="1" applyAlignment="1" applyProtection="1">
      <alignment horizontal="center" readingOrder="2"/>
    </xf>
    <xf numFmtId="0" fontId="13" fillId="0" borderId="7" xfId="0" applyFont="1" applyBorder="1" applyAlignment="1" applyProtection="1">
      <alignment horizontal="right" readingOrder="2"/>
    </xf>
    <xf numFmtId="0" fontId="1" fillId="0" borderId="13" xfId="0" applyFont="1" applyBorder="1" applyAlignment="1">
      <alignment horizontal="right" wrapText="1" readingOrder="2"/>
    </xf>
    <xf numFmtId="0" fontId="13" fillId="0" borderId="0" xfId="35" applyFont="1" applyAlignment="1" applyProtection="1">
      <alignment horizontal="left" readingOrder="2"/>
    </xf>
    <xf numFmtId="0" fontId="12" fillId="0" borderId="0" xfId="33" applyFont="1" applyFill="1" applyAlignment="1" applyProtection="1">
      <alignment horizontal="left" vertical="center" readingOrder="2"/>
    </xf>
    <xf numFmtId="0" fontId="11" fillId="0" borderId="0" xfId="32" applyFont="1" applyFill="1" applyAlignment="1" applyProtection="1">
      <alignment horizontal="right" vertical="center" readingOrder="2"/>
    </xf>
    <xf numFmtId="0" fontId="13" fillId="0" borderId="0" xfId="34" applyFont="1" applyAlignment="1" applyProtection="1">
      <alignment horizontal="right" wrapText="1" readingOrder="2"/>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0]" xfId="48" builtinId="6" customBuiltin="1"/>
    <cellStyle name="Currency" xfId="29" builtinId="4" customBuiltin="1"/>
    <cellStyle name="Currency [0]" xfId="50" builtinId="7" customBuiltin="1"/>
    <cellStyle name="Explanatory Text" xfId="30" builtinId="53" customBuiltin="1"/>
    <cellStyle name="Followed Hyperlink" xfId="49" builtinId="9"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ustomBuiltin="1"/>
    <cellStyle name="Input" xfId="37" builtinId="20" customBuiltin="1"/>
    <cellStyle name="Linked Cell" xfId="38" builtinId="24" customBuiltin="1"/>
    <cellStyle name="Neutral" xfId="39" builtinId="28" customBuiltin="1"/>
    <cellStyle name="Normal" xfId="0" builtinId="0" customBuiltin="1"/>
    <cellStyle name="Note" xfId="40" builtinId="10" customBuiltin="1"/>
    <cellStyle name="Output" xfId="41" builtinId="21" customBuiltin="1"/>
    <cellStyle name="Percent" xfId="51" builtinId="5" customBuiltin="1"/>
    <cellStyle name="Title" xfId="42" builtinId="15" customBuiltin="1"/>
    <cellStyle name="Total" xfId="43" builtinId="25" customBuiltin="1"/>
    <cellStyle name="Warning Text" xfId="44" builtinId="11" customBuiltin="1"/>
    <cellStyle name="טלפון" xfId="45"/>
    <cellStyle name="טקסט מוסתר" xfId="47"/>
    <cellStyle name="תאריך" xfId="46"/>
  </cellStyles>
  <dxfs count="55">
    <dxf>
      <font>
        <b val="0"/>
        <i val="0"/>
        <strike val="0"/>
        <condense val="0"/>
        <extend val="0"/>
        <outline val="0"/>
        <shadow val="0"/>
        <u val="none"/>
        <vertAlign val="baseline"/>
        <sz val="10"/>
        <color auto="1"/>
        <name val="Tahoma"/>
        <family val="2"/>
        <scheme val="none"/>
      </font>
      <numFmt numFmtId="165" formatCode="_ * #,##0.00_ ;_ * \-#,##0.00_ ;_ * &quot;-&quot;??_ ;_ @_ "/>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readingOrder="2"/>
    </dxf>
    <dxf>
      <font>
        <b val="0"/>
        <i val="0"/>
        <strike val="0"/>
        <condense val="0"/>
        <extend val="0"/>
        <outline val="0"/>
        <shadow val="0"/>
        <u val="none"/>
        <vertAlign val="baseline"/>
        <sz val="10"/>
        <color auto="1"/>
        <name val="Tahoma"/>
        <family val="2"/>
        <scheme val="none"/>
      </font>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readingOrder="2"/>
    </dxf>
    <dxf>
      <font>
        <b val="0"/>
        <i val="0"/>
        <strike val="0"/>
        <condense val="0"/>
        <extend val="0"/>
        <outline val="0"/>
        <shadow val="0"/>
        <u val="none"/>
        <vertAlign val="baseline"/>
        <sz val="10"/>
        <color auto="1"/>
        <name val="Tahoma"/>
        <family val="2"/>
        <scheme val="none"/>
      </font>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readingOrder="2"/>
    </dxf>
    <dxf>
      <font>
        <b val="0"/>
        <i val="0"/>
        <strike val="0"/>
        <condense val="0"/>
        <extend val="0"/>
        <outline val="0"/>
        <shadow val="0"/>
        <u val="none"/>
        <vertAlign val="baseline"/>
        <sz val="10"/>
        <color auto="1"/>
        <name val="Tahoma"/>
        <family val="2"/>
        <scheme val="none"/>
      </font>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readingOrder="2"/>
    </dxf>
    <dxf>
      <font>
        <b val="0"/>
        <i val="0"/>
        <strike val="0"/>
        <condense val="0"/>
        <extend val="0"/>
        <outline val="0"/>
        <shadow val="0"/>
        <u val="none"/>
        <vertAlign val="baseline"/>
        <sz val="10"/>
        <color auto="1"/>
        <name val="Tahoma"/>
        <family val="2"/>
        <scheme val="none"/>
      </font>
      <alignment horizontal="left" vertical="center" textRotation="0" wrapText="0" indent="0" justifyLastLine="0" shrinkToFit="0" readingOrder="2"/>
    </dxf>
    <dxf>
      <font>
        <strike val="0"/>
        <outline val="0"/>
        <shadow val="0"/>
        <u val="none"/>
        <vertAlign val="baseline"/>
        <name val="Tahoma"/>
        <family val="2"/>
        <scheme val="none"/>
      </font>
      <alignment horizontal="right" vertical="center" textRotation="0" wrapText="0" indent="0" justifyLastLine="0" readingOrder="2"/>
    </dxf>
    <dxf>
      <font>
        <b val="0"/>
        <i val="0"/>
        <strike val="0"/>
        <condense val="0"/>
        <extend val="0"/>
        <outline val="0"/>
        <shadow val="0"/>
        <u val="none"/>
        <vertAlign val="baseline"/>
        <sz val="10"/>
        <color auto="1"/>
        <name val="Tahoma"/>
        <family val="2"/>
        <scheme val="none"/>
      </font>
      <numFmt numFmtId="0" formatCode="General"/>
      <fill>
        <patternFill patternType="none">
          <fgColor indexed="64"/>
          <bgColor indexed="65"/>
        </patternFill>
      </fill>
      <alignment horizontal="left" vertical="center" textRotation="0" wrapText="1" indent="0" justifyLastLine="0" shrinkToFit="0" readingOrder="2"/>
      <border diagonalUp="0" diagonalDown="0" outline="0">
        <left/>
        <right/>
        <top/>
        <bottom/>
      </border>
      <protection locked="1" hidden="0"/>
    </dxf>
    <dxf>
      <font>
        <strike val="0"/>
        <outline val="0"/>
        <shadow val="0"/>
        <u val="none"/>
        <vertAlign val="baseline"/>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textRotation="0" indent="0" justifyLastLine="0" readingOrder="2"/>
    </dxf>
    <dxf>
      <font>
        <strike val="0"/>
        <outline val="0"/>
        <shadow val="0"/>
        <u val="none"/>
        <vertAlign val="baseline"/>
        <name val="Tahoma"/>
        <family val="2"/>
        <scheme val="none"/>
      </font>
      <alignment textRotation="0" indent="0" justifyLastLine="0" readingOrder="2"/>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Tahoma"/>
        <family val="2"/>
        <scheme val="none"/>
      </font>
      <numFmt numFmtId="166" formatCode="[h]:mm"/>
      <fill>
        <patternFill patternType="solid">
          <fgColor indexed="64"/>
          <bgColor theme="0" tint="-4.9989318521683403E-2"/>
        </patternFill>
      </fill>
      <alignment horizontal="center" vertical="center" textRotation="0" wrapText="0" indent="0" justifyLastLine="0" shrinkToFit="0" readingOrder="2"/>
      <border diagonalUp="0" diagonalDown="0">
        <left/>
        <right/>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2"/>
      <protection locked="1" hidden="0"/>
    </dxf>
    <dxf>
      <font>
        <b/>
        <i val="0"/>
        <strike val="0"/>
        <condense val="0"/>
        <extend val="0"/>
        <outline val="0"/>
        <shadow val="0"/>
        <u val="none"/>
        <vertAlign val="baseline"/>
        <sz val="10"/>
        <color indexed="9"/>
        <name val="Tahoma"/>
        <family val="2"/>
        <scheme val="none"/>
      </font>
      <fill>
        <patternFill patternType="solid">
          <fgColor indexed="64"/>
          <bgColor theme="4" tint="-0.249977111117893"/>
        </patternFill>
      </fill>
      <alignment horizontal="center" vertical="center" textRotation="0" wrapText="1" indent="0" justifyLastLine="0" shrinkToFit="0" readingOrder="2"/>
      <protection locked="1" hidden="0"/>
    </dxf>
    <dxf>
      <font>
        <b val="0"/>
        <i val="0"/>
        <strike val="0"/>
        <condense val="0"/>
        <extend val="0"/>
        <outline val="0"/>
        <shadow val="0"/>
        <u val="none"/>
        <vertAlign val="baseline"/>
        <sz val="10"/>
        <color auto="1"/>
        <name val="Tahoma"/>
        <family val="2"/>
        <scheme val="none"/>
      </font>
      <numFmt numFmtId="169" formatCode="[$-1000000]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0" formatCode="General"/>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9" formatCode="[$-1000000]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Tahoma"/>
        <family val="2"/>
        <scheme val="none"/>
      </font>
      <numFmt numFmtId="168" formatCode="ddd\ [$-1010000]d/m/yy"/>
      <fill>
        <patternFill patternType="solid">
          <fgColor indexed="64"/>
          <bgColor theme="0" tint="-4.9989318521683403E-2"/>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border outline="0">
        <bottom style="thin">
          <color theme="4" tint="-0.24994659260841701"/>
        </bottom>
      </border>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2"/>
      <protection locked="1" hidden="0"/>
    </dxf>
    <dxf>
      <font>
        <b/>
        <i val="0"/>
        <strike val="0"/>
        <condense val="0"/>
        <extend val="0"/>
        <outline val="0"/>
        <shadow val="0"/>
        <u val="none"/>
        <vertAlign val="baseline"/>
        <sz val="10"/>
        <color indexed="9"/>
        <name val="Tahoma"/>
        <family val="2"/>
        <scheme val="none"/>
      </font>
      <fill>
        <patternFill patternType="solid">
          <fgColor indexed="64"/>
          <bgColor theme="4" tint="-0.249977111117893"/>
        </patternFill>
      </fill>
      <alignment horizontal="center" vertical="center" textRotation="0" wrapText="1" indent="0" justifyLastLine="0" shrinkToFit="0" readingOrder="2"/>
      <protection locked="1" hidden="0"/>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6" formatCode="[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Tahoma"/>
        <family val="2"/>
        <scheme val="none"/>
      </font>
      <numFmt numFmtId="166" formatCode="[h]:mm"/>
      <fill>
        <patternFill patternType="solid">
          <fgColor indexed="64"/>
          <bgColor theme="0" tint="-4.9989318521683403E-2"/>
        </patternFill>
      </fill>
      <alignment horizontal="center" vertical="center" textRotation="0" wrapText="0" indent="0" justifyLastLine="0" shrinkToFit="0" readingOrder="2"/>
      <border diagonalUp="0" diagonalDown="0">
        <left/>
        <right/>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2"/>
      <protection locked="1" hidden="0"/>
    </dxf>
    <dxf>
      <font>
        <b/>
        <i val="0"/>
        <strike val="0"/>
        <condense val="0"/>
        <extend val="0"/>
        <outline val="0"/>
        <shadow val="0"/>
        <u val="none"/>
        <vertAlign val="baseline"/>
        <sz val="10"/>
        <color indexed="9"/>
        <name val="Tahoma"/>
        <family val="2"/>
        <scheme val="none"/>
      </font>
      <fill>
        <patternFill patternType="solid">
          <fgColor indexed="64"/>
          <bgColor theme="4" tint="-0.249977111117893"/>
        </patternFill>
      </fill>
      <alignment horizontal="center" vertical="center" textRotation="0" wrapText="1" indent="0" justifyLastLine="0" shrinkToFit="0" readingOrder="2"/>
      <protection locked="1" hidden="0"/>
    </dxf>
    <dxf>
      <font>
        <b val="0"/>
        <i val="0"/>
        <strike val="0"/>
        <condense val="0"/>
        <extend val="0"/>
        <outline val="0"/>
        <shadow val="0"/>
        <u val="none"/>
        <vertAlign val="baseline"/>
        <sz val="10"/>
        <color auto="1"/>
        <name val="Tahoma"/>
        <family val="2"/>
        <scheme val="none"/>
      </font>
      <numFmt numFmtId="169" formatCode="[$-1000000]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0" formatCode="General"/>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val="0"/>
        <i val="0"/>
        <strike val="0"/>
        <condense val="0"/>
        <extend val="0"/>
        <outline val="0"/>
        <shadow val="0"/>
        <u val="none"/>
        <vertAlign val="baseline"/>
        <sz val="10"/>
        <color auto="1"/>
        <name val="Tahoma"/>
        <family val="2"/>
        <scheme val="none"/>
      </font>
      <numFmt numFmtId="169" formatCode="[$-1000000]h:mm;@"/>
      <fill>
        <patternFill patternType="solid">
          <fgColor indexed="64"/>
          <bgColor theme="0"/>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font>
        <b/>
        <i val="0"/>
        <strike val="0"/>
        <condense val="0"/>
        <extend val="0"/>
        <outline val="0"/>
        <shadow val="0"/>
        <u val="none"/>
        <vertAlign val="baseline"/>
        <sz val="10"/>
        <color auto="1"/>
        <name val="Tahoma"/>
        <family val="2"/>
        <scheme val="none"/>
      </font>
      <numFmt numFmtId="168" formatCode="ddd\ [$-1010000]d/m/yy"/>
      <fill>
        <patternFill patternType="solid">
          <fgColor indexed="64"/>
          <bgColor theme="0" tint="-4.9989318521683403E-2"/>
        </patternFill>
      </fill>
      <alignment horizontal="center" vertical="center" textRotation="0" wrapText="0" indent="0" justifyLastLine="0" shrinkToFit="0" readingOrder="2"/>
      <border diagonalUp="0" diagonalDown="0">
        <left/>
        <right/>
        <top style="hair">
          <color theme="0" tint="-0.24994659260841701"/>
        </top>
        <bottom style="hair">
          <color theme="0" tint="-0.24994659260841701"/>
        </bottom>
      </border>
      <protection locked="1" hidden="0"/>
    </dxf>
    <dxf>
      <border outline="0">
        <bottom style="thin">
          <color theme="4" tint="-0.24994659260841701"/>
        </bottom>
      </border>
    </dxf>
    <dxf>
      <font>
        <b val="0"/>
        <i val="0"/>
        <strike val="0"/>
        <condense val="0"/>
        <extend val="0"/>
        <outline val="0"/>
        <shadow val="0"/>
        <u val="none"/>
        <vertAlign val="baseline"/>
        <sz val="10"/>
        <color auto="1"/>
        <name val="Tahoma"/>
        <family val="2"/>
        <scheme val="none"/>
      </font>
      <fill>
        <patternFill patternType="solid">
          <fgColor indexed="64"/>
          <bgColor theme="0"/>
        </patternFill>
      </fill>
      <alignment horizontal="center" vertical="center" textRotation="0" wrapText="0" indent="0" justifyLastLine="0" shrinkToFit="0" readingOrder="2"/>
      <protection locked="1" hidden="0"/>
    </dxf>
    <dxf>
      <font>
        <b/>
        <i val="0"/>
        <strike val="0"/>
        <condense val="0"/>
        <extend val="0"/>
        <outline val="0"/>
        <shadow val="0"/>
        <u val="none"/>
        <vertAlign val="baseline"/>
        <sz val="10"/>
        <color indexed="9"/>
        <name val="Tahoma"/>
        <family val="2"/>
        <scheme val="none"/>
      </font>
      <fill>
        <patternFill patternType="solid">
          <fgColor indexed="64"/>
          <bgColor theme="4" tint="-0.249977111117893"/>
        </patternFill>
      </fill>
      <alignment horizontal="center" vertical="center" textRotation="0" wrapText="1" indent="0" justifyLastLine="0" shrinkToFit="0" readingOrder="2"/>
      <protection locked="1" hidden="0"/>
    </dxf>
    <dxf>
      <fill>
        <patternFill patternType="solid">
          <fgColor theme="4" tint="0.79998168889431442"/>
          <bgColor theme="4" tint="0.79998168889431442"/>
        </patternFill>
      </fill>
      <border>
        <bottom style="hair">
          <color theme="0" tint="-0.24994659260841701"/>
        </bottom>
        <horizontal style="hair">
          <color theme="0" tint="-0.24994659260841701"/>
        </horizontal>
      </border>
    </dxf>
    <dxf>
      <fill>
        <patternFill patternType="none">
          <fgColor indexed="64"/>
          <bgColor auto="1"/>
        </patternFill>
      </fill>
    </dxf>
    <dxf>
      <font>
        <b/>
        <color theme="1"/>
      </font>
    </dxf>
    <dxf>
      <font>
        <b val="0"/>
        <i val="0"/>
        <color theme="0"/>
      </font>
      <fill>
        <patternFill patternType="solid">
          <fgColor theme="4"/>
          <bgColor theme="4" tint="-0.24994659260841701"/>
        </patternFill>
      </fill>
    </dxf>
    <dxf>
      <font>
        <color theme="1"/>
      </font>
      <border>
        <bottom style="thin">
          <color theme="4"/>
        </bottom>
      </border>
    </dxf>
    <dxf>
      <fill>
        <patternFill patternType="none">
          <bgColor auto="1"/>
        </patternFill>
      </fill>
      <border diagonalUp="0" diagonalDown="0">
        <left/>
        <right/>
        <top/>
        <bottom/>
        <vertical/>
        <horizontal/>
      </border>
    </dxf>
    <dxf>
      <fill>
        <patternFill>
          <bgColor theme="0" tint="-4.9989318521683403E-2"/>
        </patternFill>
      </fill>
    </dxf>
    <dxf>
      <border>
        <left style="hair">
          <color theme="0" tint="-0.24994659260841701"/>
        </left>
        <right style="hair">
          <color theme="0" tint="-0.24994659260841701"/>
        </right>
        <top style="hair">
          <color theme="0" tint="-0.24994659260841701"/>
        </top>
        <vertical style="hair">
          <color theme="0" tint="-0.24994659260841701"/>
        </vertical>
        <horizontal style="hair">
          <color theme="0" tint="-0.24994659260841701"/>
        </horizontal>
      </border>
    </dxf>
    <dxf>
      <font>
        <b/>
        <i val="0"/>
        <color auto="1"/>
      </font>
      <fill>
        <patternFill patternType="none">
          <bgColor auto="1"/>
        </patternFill>
      </fill>
      <border diagonalUp="0" diagonalDown="0">
        <left/>
        <right style="hair">
          <color theme="0" tint="-0.24994659260841701"/>
        </right>
        <top/>
        <bottom/>
        <vertical/>
        <horizontal/>
      </border>
    </dxf>
    <dxf>
      <font>
        <b/>
        <color theme="0"/>
      </font>
      <fill>
        <patternFill patternType="solid">
          <fgColor theme="4"/>
          <bgColor theme="4" tint="-0.24994659260841701"/>
        </patternFill>
      </fill>
    </dxf>
    <dxf>
      <font>
        <b val="0"/>
        <i val="0"/>
        <color theme="1"/>
      </font>
    </dxf>
  </dxfs>
  <tableStyles count="2" defaultTableStyle="סגנון טבלה של TimeSheet" defaultPivotStyle="PivotStyleLight16">
    <tableStyle name="Rate per Hour2" pivot="0" count="6">
      <tableStyleElement type="wholeTable" dxfId="54"/>
      <tableStyleElement type="headerRow" dxfId="53"/>
      <tableStyleElement type="firstColumn" dxfId="52"/>
      <tableStyleElement type="firstRowStripe" dxfId="51"/>
      <tableStyleElement type="secondRowStripe" dxfId="50"/>
      <tableStyleElement type="firstHeaderCell" dxfId="49"/>
    </tableStyle>
    <tableStyle name="סגנון טבלה של TimeSheet" pivot="0" count="5">
      <tableStyleElement type="wholeTable" dxfId="48"/>
      <tableStyleElement type="headerRow" dxfId="47"/>
      <tableStyleElement type="firstColumn" dxfId="46"/>
      <tableStyleElement type="firstRowStripe" dxfId="45"/>
      <tableStyleElement type="firstColumnStripe" dxfId="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99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FF3"/>
      <rgbColor rgb="001849B5"/>
      <rgbColor rgb="0036ACA2"/>
      <rgbColor rgb="00F0BA00"/>
      <rgbColor rgb="00BCD5E1"/>
      <rgbColor rgb="0083B3C9"/>
      <rgbColor rgb="00346378"/>
      <rgbColor rgb="0087533B"/>
      <rgbColor rgb="00C0C0C0"/>
      <rgbColor rgb="00003366"/>
      <rgbColor rgb="00109618"/>
      <rgbColor rgb="00085108"/>
      <rgbColor rgb="00635100"/>
      <rgbColor rgb="0023414F"/>
      <rgbColor rgb="00E1C8BC"/>
      <rgbColor rgb="005937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timesheet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0</xdr:row>
      <xdr:rowOff>104775</xdr:rowOff>
    </xdr:from>
    <xdr:to>
      <xdr:col>13</xdr:col>
      <xdr:colOff>1905000</xdr:colOff>
      <xdr:row>0</xdr:row>
      <xdr:rowOff>533400</xdr:rowOff>
    </xdr:to>
    <xdr:pic>
      <xdr:nvPicPr>
        <xdr:cNvPr id="4" name="תמונה 3" descr="הסמל של Vertex">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39000" y="1047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תמונה 1" descr="הסמל של Vertex">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67550" y="95250"/>
          <a:ext cx="1905000" cy="428625"/>
        </a:xfrm>
        <a:prstGeom prst="rect">
          <a:avLst/>
        </a:prstGeom>
      </xdr:spPr>
    </xdr:pic>
    <xdr:clientData/>
  </xdr:twoCellAnchor>
</xdr:wsDr>
</file>

<file path=xl/tables/table1.xml><?xml version="1.0" encoding="utf-8"?>
<table xmlns="http://schemas.openxmlformats.org/spreadsheetml/2006/main" id="1" name="Week1Time" displayName="Week1Time" ref="B7:E14" totalsRowShown="0" headerRowDxfId="43" dataDxfId="42" tableBorderDxfId="41">
  <autoFilter ref="B7:E14">
    <filterColumn colId="0" hiddenButton="1"/>
    <filterColumn colId="1" hiddenButton="1"/>
    <filterColumn colId="2" hiddenButton="1"/>
    <filterColumn colId="3" hiddenButton="1"/>
  </autoFilter>
  <tableColumns count="4">
    <tableColumn id="1" name="היום בשבוע" dataDxfId="40">
      <calculatedColumnFormula>B7+1</calculatedColumnFormula>
    </tableColumn>
    <tableColumn id="2" name="שעת_x000a_כניסה" dataDxfId="39"/>
    <tableColumn id="3" name="הפסקות_x000a_(דקות)" dataDxfId="38"/>
    <tableColumn id="4" name="שעת_x000a_יציאה" dataDxfId="37"/>
  </tableColumns>
  <tableStyleInfo name="TableStyleMedium2" showFirstColumn="1" showLastColumn="0" showRowStripes="1" showColumnStripes="0"/>
  <extLst>
    <ext xmlns:x14="http://schemas.microsoft.com/office/spreadsheetml/2009/9/main" uri="{504A1905-F514-4f6f-8877-14C23A59335A}">
      <x14:table altTextSummary="עקוב אחר הזמן שלך עבור כל יום בשבוע בטבלה זו. העמודה 'יום בשבוע' משתמשת בתאריך תחילת השבוע שהוזן בתא H4 כיום הראשון בשבוע."/>
    </ext>
  </extLst>
</table>
</file>

<file path=xl/tables/table2.xml><?xml version="1.0" encoding="utf-8"?>
<table xmlns="http://schemas.openxmlformats.org/spreadsheetml/2006/main" id="2" name="Week1Breakdown" displayName="Week1Breakdown" ref="G7:L14" totalsRowShown="0" headerRowDxfId="36" dataDxfId="35">
  <autoFilter ref="G7:L14">
    <filterColumn colId="0" hiddenButton="1"/>
    <filterColumn colId="1" hiddenButton="1"/>
    <filterColumn colId="2" hiddenButton="1"/>
    <filterColumn colId="3" hiddenButton="1"/>
    <filterColumn colId="4" hiddenButton="1"/>
    <filterColumn colId="5" hiddenButton="1"/>
  </autoFilter>
  <tableColumns count="6">
    <tableColumn id="1" name="סה&quot;כ_x000a_‎[h]:mm" dataDxfId="34">
      <calculatedColumnFormula>MROUND((IF(OR(C8="",E8=""),0,IF(E8&lt;C8,E8+1-C8,E8-C8))-D8/1440),1/1440)</calculatedColumnFormula>
    </tableColumn>
    <tableColumn id="2" name="שעות רגילות_x000a_‎[h]:mm" dataDxfId="33"/>
    <tableColumn id="3" name="שעות נוספות_x000a_‎[h]:mm" dataDxfId="32"/>
    <tableColumn id="4" name="שעות מחלה_x000a_‎[h]:mm" dataDxfId="31"/>
    <tableColumn id="5" name="שעות חג_x000a_‎[h]:mm" dataDxfId="30"/>
    <tableColumn id="6" name="שעות חופשה_x000a_‎[h]:mm" dataDxfId="29"/>
  </tableColumns>
  <tableStyleInfo name="TableStyleMedium2" showFirstColumn="1" showLastColumn="0" showRowStripes="1" showColumnStripes="0"/>
  <extLst>
    <ext xmlns:x14="http://schemas.microsoft.com/office/spreadsheetml/2009/9/main" uri="{504A1905-F514-4f6f-8877-14C23A59335A}">
      <x14:table altTextSummary="חלק את הזמן שלך ל'שעות רגילות', 'שעות נוספות', 'שעות מחלה', 'שעות חג' ו'שעות חופשה' בטבלה זו. עמודה G של טבלה זו מחשבת באופן אוטומטי את הזמן הכולל עבור כל יום בשבוע. הזמן הכולל עבור השבוע מחושב באופן אוטומטי עבור כל קטגוריה מיד מתחת לטבלה."/>
    </ext>
  </extLst>
</table>
</file>

<file path=xl/tables/table3.xml><?xml version="1.0" encoding="utf-8"?>
<table xmlns="http://schemas.openxmlformats.org/spreadsheetml/2006/main" id="3" name="Week2Time" displayName="Week2Time" ref="B17:E24" totalsRowShown="0" headerRowDxfId="28" dataDxfId="27" tableBorderDxfId="26">
  <autoFilter ref="B17:E24">
    <filterColumn colId="0" hiddenButton="1"/>
    <filterColumn colId="1" hiddenButton="1"/>
    <filterColumn colId="2" hiddenButton="1"/>
    <filterColumn colId="3" hiddenButton="1"/>
  </autoFilter>
  <tableColumns count="4">
    <tableColumn id="1" name="היום בשבוע" dataDxfId="25">
      <calculatedColumnFormula>B17+1</calculatedColumnFormula>
    </tableColumn>
    <tableColumn id="2" name="שעת_x000a_כניסה" dataDxfId="24"/>
    <tableColumn id="3" name="הפסקות_x000a_(דקות)" dataDxfId="23"/>
    <tableColumn id="4" name="שעת_x000a_יציאה" dataDxfId="22"/>
  </tableColumns>
  <tableStyleInfo name="TableStyleMedium2" showFirstColumn="1" showLastColumn="0" showRowStripes="1" showColumnStripes="0"/>
  <extLst>
    <ext xmlns:x14="http://schemas.microsoft.com/office/spreadsheetml/2009/9/main" uri="{504A1905-F514-4f6f-8877-14C23A59335A}">
      <x14:table altTextSummary="עקוב אחר הזמן שלך עבור כל יום בשבוע שני בטבלה זו. היום הראשון בשבוע מתחיל אחרי היום האחרון בשבוע הקודם המופיע בטבלה 'זמן בשבוע 1'."/>
    </ext>
  </extLst>
</table>
</file>

<file path=xl/tables/table4.xml><?xml version="1.0" encoding="utf-8"?>
<table xmlns="http://schemas.openxmlformats.org/spreadsheetml/2006/main" id="4" name="Week2Breakdown" displayName="Week2Breakdown" ref="G17:L24" totalsRowShown="0" headerRowDxfId="21" dataDxfId="20">
  <autoFilter ref="G17:L24">
    <filterColumn colId="0" hiddenButton="1"/>
    <filterColumn colId="1" hiddenButton="1"/>
    <filterColumn colId="2" hiddenButton="1"/>
    <filterColumn colId="3" hiddenButton="1"/>
    <filterColumn colId="4" hiddenButton="1"/>
    <filterColumn colId="5" hiddenButton="1"/>
  </autoFilter>
  <tableColumns count="6">
    <tableColumn id="1" name="סה&quot;כ_x000a_‎[h]:mm" dataDxfId="19">
      <calculatedColumnFormula>MROUND((IF(OR(C18="",E18=""),0,IF(E18&lt;C18,E18+1-C18,E18-C18))-D18/1440),1/1440)</calculatedColumnFormula>
    </tableColumn>
    <tableColumn id="2" name="שעות רגילות_x000a_‎[h]:mm" dataDxfId="18"/>
    <tableColumn id="3" name="שעות נוספות_x000a_‎[h]:mm" dataDxfId="17"/>
    <tableColumn id="4" name="שעות מחלה_x000a_‎[h]:mm" dataDxfId="16"/>
    <tableColumn id="5" name="שעות חג_x000a_‎[h]:mm" dataDxfId="15"/>
    <tableColumn id="6" name="שעות חופשה_x000a_‎[h]:mm" dataDxfId="14"/>
  </tableColumns>
  <tableStyleInfo name="TableStyleMedium2" showFirstColumn="1" showLastColumn="0" showRowStripes="1" showColumnStripes="0"/>
  <extLst>
    <ext xmlns:x14="http://schemas.microsoft.com/office/spreadsheetml/2009/9/main" uri="{504A1905-F514-4f6f-8877-14C23A59335A}">
      <x14:table altTextSummary="חלק את הזמן שלך ל'שעות רגילות', 'שעות נוספות', 'שעות מחלה', 'שעות חג' ו'שעות חופשה' בטבלה זו עבור השבוע השני של המעקב אחר זמנים. עמודה G של טבלה זו מחשבת באופן אוטומטי את הזמן הכולל עבור כל יום בשבוע. הזמן הכולל עבור השבוע מחושב באופן אוטומטי עבור כל קטגוריה מיד מתחת לטבלה."/>
    </ext>
  </extLst>
</table>
</file>

<file path=xl/tables/table5.xml><?xml version="1.0" encoding="utf-8"?>
<table xmlns="http://schemas.openxmlformats.org/spreadsheetml/2006/main" id="7" name="RatePerHr" displayName="RatePerHr" ref="G27:L29" headerRowDxfId="13" dataDxfId="12">
  <autoFilter ref="G27:L29">
    <filterColumn colId="0" hiddenButton="1"/>
    <filterColumn colId="1" hiddenButton="1"/>
    <filterColumn colId="2" hiddenButton="1"/>
    <filterColumn colId="3" hiddenButton="1"/>
    <filterColumn colId="4" hiddenButton="1"/>
    <filterColumn colId="5" hiddenButton="1"/>
  </autoFilter>
  <tableColumns count="6">
    <tableColumn id="1" name="עמודה1" totalsRowLabel="סה&quot;כ" dataDxfId="11" totalsRowDxfId="10" dataCellStyle="Normal"/>
    <tableColumn id="2" name="שעות רגילות" dataDxfId="9" totalsRowDxfId="8">
      <calculatedColumnFormula>ROUND((H24+H14)*24*H27,2)</calculatedColumnFormula>
    </tableColumn>
    <tableColumn id="3" name="שעות נוספות" dataDxfId="7" totalsRowDxfId="6">
      <calculatedColumnFormula>ROUND((I24+I14)*24*I27,2)</calculatedColumnFormula>
    </tableColumn>
    <tableColumn id="4" name="שעות מחלה" dataDxfId="5" totalsRowDxfId="4">
      <calculatedColumnFormula>ROUND((J24+J14)*24*J27,2)</calculatedColumnFormula>
    </tableColumn>
    <tableColumn id="5" name="שעות חג" dataDxfId="3" totalsRowDxfId="2">
      <calculatedColumnFormula>ROUND((K24+K14)*24*K27,2)</calculatedColumnFormula>
    </tableColumn>
    <tableColumn id="6" name="שעות חופשה" totalsRowFunction="sum" dataDxfId="1" totalsRowDxfId="0">
      <calculatedColumnFormula>ROUND((L24+L14)*24*L27,2)</calculatedColumnFormula>
    </tableColumn>
  </tableColumns>
  <tableStyleInfo name="Rate per Hour2" showFirstColumn="1" showLastColumn="0" showRowStripes="1" showColumnStripes="0"/>
  <extLst>
    <ext xmlns:x14="http://schemas.microsoft.com/office/spreadsheetml/2009/9/main" uri="{504A1905-F514-4f6f-8877-14C23A59335A}">
      <x14:table altTextSummary="הזן את התעריף לשעה בטבלה זו עבור 'שעות רגילות', 'שעות נוספות', 'שעות מחלה', 'שעות חג' ו'שעות חופשה'. השכר הכולל מחושב באופן אוטומטי."/>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timesheets.html?utm_source=ms&amp;utm_medium=file&amp;utm_campaign=office&amp;utm_content=text" TargetMode="External"/><Relationship Id="rId1" Type="http://schemas.openxmlformats.org/officeDocument/2006/relationships/hyperlink" Target="https://www.vertex42.com/ExcelTemplates/timesheets.html?utm_source=ms&amp;utm_medium=file&amp;utm_campaign=office&amp;utm_content=ur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theme="4" tint="0.59999389629810485"/>
    <pageSetUpPr fitToPage="1"/>
  </sheetPr>
  <dimension ref="A1:O31"/>
  <sheetViews>
    <sheetView showGridLines="0" rightToLeft="1" tabSelected="1" workbookViewId="0"/>
  </sheetViews>
  <sheetFormatPr defaultColWidth="9.140625" defaultRowHeight="30" customHeight="1" x14ac:dyDescent="0.2"/>
  <cols>
    <col min="1" max="1" width="2.7109375" style="8" customWidth="1"/>
    <col min="2" max="2" width="15.42578125" style="8" customWidth="1"/>
    <col min="3" max="3" width="10.42578125" style="8" customWidth="1"/>
    <col min="4" max="4" width="8.42578125" style="8" customWidth="1"/>
    <col min="5" max="5" width="10.42578125" style="8" customWidth="1"/>
    <col min="6" max="6" width="2.5703125" style="8" customWidth="1"/>
    <col min="7" max="7" width="13.5703125" style="8" customWidth="1"/>
    <col min="8" max="8" width="14.85546875" style="8" customWidth="1"/>
    <col min="9" max="9" width="14.28515625" style="8" customWidth="1"/>
    <col min="10" max="10" width="12.42578125" style="8" customWidth="1"/>
    <col min="11" max="11" width="10.85546875" style="8" customWidth="1"/>
    <col min="12" max="12" width="13.140625" style="8" customWidth="1"/>
    <col min="13" max="13" width="2.7109375" style="8" customWidth="1"/>
    <col min="14" max="14" width="35.42578125" style="8" customWidth="1"/>
    <col min="15" max="16384" width="9.140625" style="8"/>
  </cols>
  <sheetData>
    <row r="1" spans="1:15" ht="54.95" customHeight="1" x14ac:dyDescent="0.2">
      <c r="A1" s="7" t="s">
        <v>0</v>
      </c>
      <c r="B1" s="60" t="s">
        <v>25</v>
      </c>
      <c r="C1" s="60"/>
      <c r="D1" s="60"/>
      <c r="E1" s="60"/>
      <c r="F1" s="60"/>
      <c r="G1" s="59" t="s">
        <v>39</v>
      </c>
      <c r="H1" s="59"/>
      <c r="I1" s="59"/>
      <c r="J1" s="59"/>
      <c r="K1" s="59"/>
      <c r="L1" s="59"/>
    </row>
    <row r="2" spans="1:15" s="9" customFormat="1" ht="30" customHeight="1" x14ac:dyDescent="0.2">
      <c r="A2" s="7" t="s">
        <v>1</v>
      </c>
      <c r="B2" s="61" t="s">
        <v>26</v>
      </c>
      <c r="C2" s="61"/>
      <c r="D2" s="61"/>
      <c r="E2" s="58" t="s">
        <v>34</v>
      </c>
      <c r="F2" s="58"/>
      <c r="G2" s="58"/>
      <c r="H2" s="56"/>
      <c r="I2" s="56"/>
      <c r="J2" s="56"/>
      <c r="K2" s="56"/>
      <c r="L2" s="56"/>
      <c r="N2" s="32" t="s">
        <v>48</v>
      </c>
      <c r="O2" s="10"/>
    </row>
    <row r="3" spans="1:15" s="9" customFormat="1" ht="30" customHeight="1" x14ac:dyDescent="0.2">
      <c r="A3" s="11" t="s">
        <v>2</v>
      </c>
      <c r="B3" s="61" t="s">
        <v>27</v>
      </c>
      <c r="C3" s="61"/>
      <c r="D3" s="61"/>
      <c r="E3" s="58" t="s">
        <v>35</v>
      </c>
      <c r="F3" s="58"/>
      <c r="G3" s="58"/>
      <c r="H3" s="57"/>
      <c r="I3" s="57"/>
      <c r="J3" s="57"/>
      <c r="K3" s="57"/>
      <c r="L3" s="57"/>
      <c r="N3" s="33" t="s">
        <v>49</v>
      </c>
    </row>
    <row r="4" spans="1:15" s="9" customFormat="1" ht="30" customHeight="1" x14ac:dyDescent="0.2">
      <c r="A4" s="11" t="s">
        <v>3</v>
      </c>
      <c r="B4" s="61" t="s">
        <v>28</v>
      </c>
      <c r="C4" s="61"/>
      <c r="D4" s="61"/>
      <c r="E4" s="58" t="s">
        <v>36</v>
      </c>
      <c r="F4" s="58"/>
      <c r="G4" s="58"/>
      <c r="H4" s="55">
        <f ca="1">TODAY()</f>
        <v>43280</v>
      </c>
      <c r="I4" s="55"/>
      <c r="N4" s="34" t="s">
        <v>64</v>
      </c>
    </row>
    <row r="5" spans="1:15" s="9" customFormat="1" ht="15" customHeight="1" x14ac:dyDescent="0.2">
      <c r="A5" s="7" t="s">
        <v>4</v>
      </c>
      <c r="B5" s="50" t="s">
        <v>29</v>
      </c>
      <c r="C5" s="50"/>
      <c r="D5" s="50"/>
      <c r="E5" s="13"/>
      <c r="F5" s="13"/>
      <c r="G5" s="14"/>
      <c r="H5" s="15"/>
      <c r="I5" s="15"/>
      <c r="J5" s="13"/>
      <c r="K5" s="13"/>
      <c r="L5" s="13"/>
      <c r="N5" s="18"/>
    </row>
    <row r="6" spans="1:15" ht="15" customHeight="1" x14ac:dyDescent="0.2">
      <c r="B6" s="9"/>
      <c r="C6" s="9"/>
      <c r="D6" s="9"/>
      <c r="E6" s="9"/>
      <c r="F6" s="9"/>
      <c r="G6" s="9"/>
      <c r="H6" s="9"/>
      <c r="I6" s="9"/>
      <c r="J6" s="9"/>
      <c r="K6" s="9"/>
      <c r="L6" s="9"/>
    </row>
    <row r="7" spans="1:15" s="9" customFormat="1" ht="30" customHeight="1" x14ac:dyDescent="0.2">
      <c r="A7" s="11" t="s">
        <v>5</v>
      </c>
      <c r="B7" s="16" t="s">
        <v>30</v>
      </c>
      <c r="C7" s="16" t="s">
        <v>33</v>
      </c>
      <c r="D7" s="16" t="s">
        <v>55</v>
      </c>
      <c r="E7" s="16" t="s">
        <v>37</v>
      </c>
      <c r="F7" s="17"/>
      <c r="G7" s="16" t="s">
        <v>68</v>
      </c>
      <c r="H7" s="16" t="s">
        <v>56</v>
      </c>
      <c r="I7" s="16" t="s">
        <v>57</v>
      </c>
      <c r="J7" s="16" t="s">
        <v>58</v>
      </c>
      <c r="K7" s="16" t="s">
        <v>59</v>
      </c>
      <c r="L7" s="16" t="s">
        <v>60</v>
      </c>
      <c r="M7" s="18"/>
    </row>
    <row r="8" spans="1:15" s="9" customFormat="1" ht="30" customHeight="1" x14ac:dyDescent="0.2">
      <c r="A8" s="11" t="s">
        <v>70</v>
      </c>
      <c r="B8" s="35">
        <f ca="1">Week_Starting</f>
        <v>43280</v>
      </c>
      <c r="C8" s="38">
        <v>0.37847222222222227</v>
      </c>
      <c r="D8" s="19">
        <v>15</v>
      </c>
      <c r="E8" s="38">
        <v>0.75</v>
      </c>
      <c r="G8" s="20">
        <f>MROUND((IF(OR(C8="",E8=""),0,IF(E8&lt;C8,E8+1-C8,E8-C8))-D8/1440),1/1440)</f>
        <v>0.3611111111111111</v>
      </c>
      <c r="H8" s="21">
        <v>0.33333333333333331</v>
      </c>
      <c r="I8" s="21">
        <v>2.777777777777779E-2</v>
      </c>
      <c r="J8" s="21"/>
      <c r="K8" s="21"/>
      <c r="L8" s="21"/>
      <c r="M8" s="18"/>
      <c r="N8" s="12" t="s">
        <v>61</v>
      </c>
    </row>
    <row r="9" spans="1:15" s="9" customFormat="1" ht="30" customHeight="1" x14ac:dyDescent="0.2">
      <c r="A9" s="11" t="s">
        <v>6</v>
      </c>
      <c r="B9" s="36">
        <f t="shared" ref="B9:B14" ca="1" si="0">B8+1</f>
        <v>43281</v>
      </c>
      <c r="C9" s="39">
        <v>0.37847222222222227</v>
      </c>
      <c r="D9" s="22">
        <v>30</v>
      </c>
      <c r="E9" s="39">
        <v>0.73958333333333337</v>
      </c>
      <c r="G9" s="20">
        <f t="shared" ref="G9:G14" si="1">MROUND((IF(OR(C9="",E9=""),0,IF(E9&lt;C9,E9+1-C9,E9-C9))-D9/1440),1/1440)</f>
        <v>0.34027777777777779</v>
      </c>
      <c r="H9" s="23">
        <v>0.33333333333333331</v>
      </c>
      <c r="I9" s="23">
        <v>6.9444444444444753E-3</v>
      </c>
      <c r="J9" s="23"/>
      <c r="K9" s="23"/>
      <c r="L9" s="23"/>
      <c r="M9" s="18"/>
      <c r="N9" s="12"/>
    </row>
    <row r="10" spans="1:15" s="9" customFormat="1" ht="30" customHeight="1" x14ac:dyDescent="0.2">
      <c r="A10" s="11" t="s">
        <v>7</v>
      </c>
      <c r="B10" s="36">
        <f t="shared" ca="1" si="0"/>
        <v>43282</v>
      </c>
      <c r="C10" s="39">
        <v>0.375</v>
      </c>
      <c r="D10" s="22">
        <v>45</v>
      </c>
      <c r="E10" s="39">
        <v>0.77083333333333337</v>
      </c>
      <c r="G10" s="20">
        <f t="shared" si="1"/>
        <v>0.36458333333333337</v>
      </c>
      <c r="H10" s="23">
        <v>0.33333333333333331</v>
      </c>
      <c r="I10" s="23">
        <v>3.1250000000000056E-2</v>
      </c>
      <c r="J10" s="23"/>
      <c r="K10" s="23"/>
      <c r="L10" s="23"/>
      <c r="M10" s="18"/>
    </row>
    <row r="11" spans="1:15" s="9" customFormat="1" ht="30" customHeight="1" x14ac:dyDescent="0.2">
      <c r="A11" s="11" t="s">
        <v>8</v>
      </c>
      <c r="B11" s="36">
        <f t="shared" ca="1" si="0"/>
        <v>43283</v>
      </c>
      <c r="C11" s="39">
        <v>0.375</v>
      </c>
      <c r="D11" s="22">
        <v>45</v>
      </c>
      <c r="E11" s="39">
        <v>0.77083333333333337</v>
      </c>
      <c r="G11" s="20">
        <f t="shared" si="1"/>
        <v>0.36458333333333337</v>
      </c>
      <c r="H11" s="23">
        <v>0.33333333333333331</v>
      </c>
      <c r="I11" s="23">
        <v>3.1250000000000056E-2</v>
      </c>
      <c r="J11" s="23"/>
      <c r="K11" s="23"/>
      <c r="L11" s="23"/>
      <c r="M11" s="18"/>
    </row>
    <row r="12" spans="1:15" s="9" customFormat="1" ht="30" customHeight="1" x14ac:dyDescent="0.2">
      <c r="A12" s="11" t="s">
        <v>9</v>
      </c>
      <c r="B12" s="36">
        <f t="shared" ca="1" si="0"/>
        <v>43284</v>
      </c>
      <c r="C12" s="39"/>
      <c r="D12" s="22"/>
      <c r="E12" s="39"/>
      <c r="G12" s="20">
        <f t="shared" si="1"/>
        <v>0</v>
      </c>
      <c r="H12" s="23"/>
      <c r="I12" s="23"/>
      <c r="J12" s="23">
        <v>0.33333333333333331</v>
      </c>
      <c r="K12" s="23"/>
      <c r="L12" s="23"/>
      <c r="M12" s="18"/>
    </row>
    <row r="13" spans="1:15" s="9" customFormat="1" ht="30" customHeight="1" x14ac:dyDescent="0.2">
      <c r="A13" s="11" t="s">
        <v>10</v>
      </c>
      <c r="B13" s="36">
        <f t="shared" ca="1" si="0"/>
        <v>43285</v>
      </c>
      <c r="C13" s="39"/>
      <c r="D13" s="22"/>
      <c r="E13" s="39"/>
      <c r="G13" s="20">
        <f t="shared" si="1"/>
        <v>0</v>
      </c>
      <c r="H13" s="23"/>
      <c r="I13" s="23"/>
      <c r="J13" s="23"/>
      <c r="K13" s="23"/>
      <c r="L13" s="23"/>
      <c r="M13" s="18"/>
    </row>
    <row r="14" spans="1:15" s="9" customFormat="1" ht="30" customHeight="1" x14ac:dyDescent="0.2">
      <c r="A14" s="11" t="s">
        <v>11</v>
      </c>
      <c r="B14" s="37">
        <f t="shared" ca="1" si="0"/>
        <v>43286</v>
      </c>
      <c r="C14" s="40"/>
      <c r="D14" s="24"/>
      <c r="E14" s="40"/>
      <c r="G14" s="20">
        <f t="shared" si="1"/>
        <v>0</v>
      </c>
      <c r="H14" s="25"/>
      <c r="I14" s="25"/>
      <c r="J14" s="25"/>
      <c r="K14" s="25"/>
      <c r="L14" s="25"/>
      <c r="M14" s="18"/>
    </row>
    <row r="15" spans="1:15" ht="30" customHeight="1" x14ac:dyDescent="0.2">
      <c r="A15" s="7" t="s">
        <v>12</v>
      </c>
      <c r="G15" s="26" t="s">
        <v>65</v>
      </c>
      <c r="H15" s="27">
        <f>SUM(H8:H14)</f>
        <v>1.3333333333333333</v>
      </c>
      <c r="I15" s="27">
        <f>SUM(I8:I14)</f>
        <v>9.7222222222222376E-2</v>
      </c>
      <c r="J15" s="27">
        <f>SUM(J8:J14)</f>
        <v>0.33333333333333331</v>
      </c>
      <c r="K15" s="27">
        <f>SUM(K8:K14)</f>
        <v>0</v>
      </c>
      <c r="L15" s="27">
        <f>SUM(L8:L14)</f>
        <v>0</v>
      </c>
    </row>
    <row r="16" spans="1:15" ht="15" customHeight="1" x14ac:dyDescent="0.2">
      <c r="F16" s="9"/>
      <c r="G16" s="9"/>
      <c r="H16" s="9"/>
      <c r="I16" s="9"/>
      <c r="J16" s="9"/>
      <c r="K16" s="9"/>
      <c r="L16" s="9"/>
    </row>
    <row r="17" spans="1:14" s="9" customFormat="1" ht="30" customHeight="1" x14ac:dyDescent="0.2">
      <c r="A17" s="7" t="s">
        <v>13</v>
      </c>
      <c r="B17" s="16" t="s">
        <v>30</v>
      </c>
      <c r="C17" s="16" t="s">
        <v>33</v>
      </c>
      <c r="D17" s="16" t="s">
        <v>55</v>
      </c>
      <c r="E17" s="16" t="s">
        <v>37</v>
      </c>
      <c r="F17" s="17"/>
      <c r="G17" s="16" t="s">
        <v>68</v>
      </c>
      <c r="H17" s="16" t="s">
        <v>56</v>
      </c>
      <c r="I17" s="16" t="s">
        <v>57</v>
      </c>
      <c r="J17" s="16" t="s">
        <v>58</v>
      </c>
      <c r="K17" s="16" t="s">
        <v>59</v>
      </c>
      <c r="L17" s="16" t="s">
        <v>60</v>
      </c>
      <c r="M17" s="18"/>
      <c r="N17" s="12" t="s">
        <v>62</v>
      </c>
    </row>
    <row r="18" spans="1:14" s="9" customFormat="1" ht="30" customHeight="1" x14ac:dyDescent="0.2">
      <c r="A18" s="11" t="s">
        <v>14</v>
      </c>
      <c r="B18" s="35">
        <f ca="1">B14+1</f>
        <v>43287</v>
      </c>
      <c r="C18" s="38"/>
      <c r="D18" s="19"/>
      <c r="E18" s="38"/>
      <c r="G18" s="20">
        <f>MROUND((IF(OR(C18="",E18=""),0,IF(E18&lt;C18,E18+1-C18,E18-C18))-D18/1440),1/1440)</f>
        <v>0</v>
      </c>
      <c r="H18" s="21"/>
      <c r="I18" s="21"/>
      <c r="J18" s="21"/>
      <c r="K18" s="21"/>
      <c r="L18" s="21"/>
      <c r="M18" s="18"/>
    </row>
    <row r="19" spans="1:14" s="9" customFormat="1" ht="30" customHeight="1" x14ac:dyDescent="0.2">
      <c r="A19" s="11" t="s">
        <v>15</v>
      </c>
      <c r="B19" s="36">
        <f t="shared" ref="B19:B24" ca="1" si="2">B18+1</f>
        <v>43288</v>
      </c>
      <c r="C19" s="39"/>
      <c r="D19" s="22"/>
      <c r="E19" s="39"/>
      <c r="G19" s="20">
        <f t="shared" ref="G19:G24" si="3">MROUND((IF(OR(C19="",E19=""),0,IF(E19&lt;C19,E19+1-C19,E19-C19))-D19/1440),1/1440)</f>
        <v>0</v>
      </c>
      <c r="H19" s="23"/>
      <c r="I19" s="23"/>
      <c r="J19" s="23"/>
      <c r="K19" s="23"/>
      <c r="L19" s="23"/>
      <c r="M19" s="18"/>
    </row>
    <row r="20" spans="1:14" s="9" customFormat="1" ht="30" customHeight="1" x14ac:dyDescent="0.2">
      <c r="A20" s="11" t="s">
        <v>16</v>
      </c>
      <c r="B20" s="36">
        <f t="shared" ca="1" si="2"/>
        <v>43289</v>
      </c>
      <c r="C20" s="39"/>
      <c r="D20" s="22"/>
      <c r="E20" s="39"/>
      <c r="G20" s="20">
        <f t="shared" si="3"/>
        <v>0</v>
      </c>
      <c r="H20" s="23"/>
      <c r="I20" s="23"/>
      <c r="J20" s="23"/>
      <c r="K20" s="23"/>
      <c r="L20" s="23"/>
      <c r="M20" s="18"/>
    </row>
    <row r="21" spans="1:14" s="9" customFormat="1" ht="30" customHeight="1" x14ac:dyDescent="0.2">
      <c r="A21" s="11" t="s">
        <v>17</v>
      </c>
      <c r="B21" s="36">
        <f t="shared" ca="1" si="2"/>
        <v>43290</v>
      </c>
      <c r="C21" s="39"/>
      <c r="D21" s="22"/>
      <c r="E21" s="39"/>
      <c r="G21" s="20">
        <f t="shared" si="3"/>
        <v>0</v>
      </c>
      <c r="H21" s="23"/>
      <c r="I21" s="23"/>
      <c r="J21" s="23"/>
      <c r="K21" s="23"/>
      <c r="L21" s="23"/>
      <c r="M21" s="18"/>
    </row>
    <row r="22" spans="1:14" s="9" customFormat="1" ht="30" customHeight="1" x14ac:dyDescent="0.2">
      <c r="A22" s="11" t="s">
        <v>18</v>
      </c>
      <c r="B22" s="36">
        <f t="shared" ca="1" si="2"/>
        <v>43291</v>
      </c>
      <c r="C22" s="39"/>
      <c r="D22" s="22"/>
      <c r="E22" s="39"/>
      <c r="G22" s="20">
        <f t="shared" si="3"/>
        <v>0</v>
      </c>
      <c r="H22" s="23"/>
      <c r="I22" s="23"/>
      <c r="J22" s="23"/>
      <c r="K22" s="23"/>
      <c r="L22" s="23"/>
      <c r="M22" s="18"/>
    </row>
    <row r="23" spans="1:14" s="9" customFormat="1" ht="30" customHeight="1" x14ac:dyDescent="0.2">
      <c r="A23" s="11" t="s">
        <v>19</v>
      </c>
      <c r="B23" s="36">
        <f t="shared" ca="1" si="2"/>
        <v>43292</v>
      </c>
      <c r="C23" s="39"/>
      <c r="D23" s="22"/>
      <c r="E23" s="39"/>
      <c r="G23" s="20">
        <f t="shared" si="3"/>
        <v>0</v>
      </c>
      <c r="H23" s="23"/>
      <c r="I23" s="23"/>
      <c r="J23" s="23"/>
      <c r="K23" s="23"/>
      <c r="L23" s="23"/>
      <c r="M23" s="18"/>
    </row>
    <row r="24" spans="1:14" s="9" customFormat="1" ht="30" customHeight="1" x14ac:dyDescent="0.2">
      <c r="A24" s="11" t="s">
        <v>20</v>
      </c>
      <c r="B24" s="37">
        <f t="shared" ca="1" si="2"/>
        <v>43293</v>
      </c>
      <c r="C24" s="40"/>
      <c r="D24" s="24"/>
      <c r="E24" s="40"/>
      <c r="G24" s="20">
        <f t="shared" si="3"/>
        <v>0</v>
      </c>
      <c r="H24" s="25"/>
      <c r="I24" s="25"/>
      <c r="J24" s="25"/>
      <c r="K24" s="25"/>
      <c r="L24" s="25"/>
      <c r="M24" s="18"/>
    </row>
    <row r="25" spans="1:14" ht="30" customHeight="1" x14ac:dyDescent="0.2">
      <c r="A25" s="7" t="s">
        <v>21</v>
      </c>
      <c r="G25" s="26" t="s">
        <v>65</v>
      </c>
      <c r="H25" s="27">
        <f>SUM(H18:H24)</f>
        <v>0</v>
      </c>
      <c r="I25" s="27">
        <f>SUM(I18:I24)</f>
        <v>0</v>
      </c>
      <c r="J25" s="27">
        <f>SUM(J18:J24)</f>
        <v>0</v>
      </c>
      <c r="K25" s="27">
        <f>SUM(K18:K24)</f>
        <v>0</v>
      </c>
      <c r="L25" s="27">
        <f>SUM(L18:L24)</f>
        <v>0</v>
      </c>
    </row>
    <row r="26" spans="1:14" s="28" customFormat="1" ht="30" customHeight="1" x14ac:dyDescent="0.2"/>
    <row r="27" spans="1:14" s="28" customFormat="1" ht="15" customHeight="1" x14ac:dyDescent="0.2">
      <c r="A27" s="29" t="s">
        <v>22</v>
      </c>
      <c r="G27" s="49" t="s">
        <v>69</v>
      </c>
      <c r="H27" s="30" t="s">
        <v>43</v>
      </c>
      <c r="I27" s="30" t="s">
        <v>44</v>
      </c>
      <c r="J27" s="30" t="s">
        <v>45</v>
      </c>
      <c r="K27" s="30" t="s">
        <v>46</v>
      </c>
      <c r="L27" s="30" t="s">
        <v>47</v>
      </c>
    </row>
    <row r="28" spans="1:14" s="9" customFormat="1" ht="30" customHeight="1" x14ac:dyDescent="0.2">
      <c r="A28" s="7" t="s">
        <v>23</v>
      </c>
      <c r="B28" s="52"/>
      <c r="C28" s="52"/>
      <c r="D28" s="52"/>
      <c r="E28" s="41"/>
      <c r="G28" s="48" t="s">
        <v>40</v>
      </c>
      <c r="H28" s="42">
        <v>15</v>
      </c>
      <c r="I28" s="42">
        <f>1.5*H28</f>
        <v>22.5</v>
      </c>
      <c r="J28" s="42">
        <v>15</v>
      </c>
      <c r="K28" s="42">
        <v>15</v>
      </c>
      <c r="L28" s="42">
        <v>15</v>
      </c>
      <c r="M28" s="18"/>
      <c r="N28" s="12" t="s">
        <v>63</v>
      </c>
    </row>
    <row r="29" spans="1:14" s="9" customFormat="1" ht="30" customHeight="1" x14ac:dyDescent="0.2">
      <c r="A29" s="7" t="s">
        <v>66</v>
      </c>
      <c r="B29" s="53" t="s">
        <v>31</v>
      </c>
      <c r="C29" s="53"/>
      <c r="D29" s="53"/>
      <c r="E29" s="31" t="s">
        <v>38</v>
      </c>
      <c r="G29" s="48" t="s">
        <v>41</v>
      </c>
      <c r="H29" s="43">
        <f>ROUND((H25+H15)*24*H28,2)</f>
        <v>480</v>
      </c>
      <c r="I29" s="43">
        <f>ROUND((I25+I15)*24*I28,2)</f>
        <v>52.5</v>
      </c>
      <c r="J29" s="43">
        <f>ROUND((J25+J15)*24*J28,2)</f>
        <v>120</v>
      </c>
      <c r="K29" s="43">
        <f>ROUND((K25+K15)*24*K28,2)</f>
        <v>0</v>
      </c>
      <c r="L29" s="43">
        <f>ROUND((L25+L15)*24*L28,2)</f>
        <v>0</v>
      </c>
      <c r="M29" s="18"/>
    </row>
    <row r="30" spans="1:14" ht="30" customHeight="1" x14ac:dyDescent="0.2">
      <c r="A30" s="11" t="s">
        <v>24</v>
      </c>
      <c r="B30" s="52"/>
      <c r="C30" s="52"/>
      <c r="D30" s="52"/>
      <c r="E30" s="41"/>
    </row>
    <row r="31" spans="1:14" ht="30" customHeight="1" x14ac:dyDescent="0.2">
      <c r="A31" s="7" t="s">
        <v>67</v>
      </c>
      <c r="B31" s="53" t="s">
        <v>32</v>
      </c>
      <c r="C31" s="53"/>
      <c r="D31" s="53"/>
      <c r="E31" s="31" t="s">
        <v>38</v>
      </c>
      <c r="G31" s="51" t="s">
        <v>42</v>
      </c>
      <c r="H31" s="51"/>
      <c r="I31" s="51"/>
      <c r="J31" s="51"/>
      <c r="K31" s="54">
        <f>SUM(H29:L29)</f>
        <v>652.5</v>
      </c>
      <c r="L31" s="54"/>
    </row>
  </sheetData>
  <mergeCells count="18">
    <mergeCell ref="G1:L1"/>
    <mergeCell ref="B1:F1"/>
    <mergeCell ref="B2:D2"/>
    <mergeCell ref="B3:D3"/>
    <mergeCell ref="B4:D4"/>
    <mergeCell ref="K31:L31"/>
    <mergeCell ref="H4:I4"/>
    <mergeCell ref="H2:L2"/>
    <mergeCell ref="H3:L3"/>
    <mergeCell ref="E2:G2"/>
    <mergeCell ref="E3:G3"/>
    <mergeCell ref="E4:G4"/>
    <mergeCell ref="B5:D5"/>
    <mergeCell ref="G31:J31"/>
    <mergeCell ref="B28:D28"/>
    <mergeCell ref="B30:D30"/>
    <mergeCell ref="B29:D29"/>
    <mergeCell ref="B31:D31"/>
  </mergeCells>
  <dataValidations count="2">
    <dataValidation type="time" allowBlank="1" showInputMessage="1" showErrorMessage="1" errorTitle="תבנית שעה שגויה" error="השתמש בתבנית הבאה להזנת השעה: 12:00" sqref="E8:E14 C8:C14 E18:E24 C18:C24">
      <formula1>0</formula1>
      <formula2>0.999988425925926</formula2>
    </dataValidation>
    <dataValidation allowBlank="1" showInputMessage="1" showErrorMessage="1" promptTitle="הזנת שעות" prompt="הזן שעות ודקות באמצעות התבנית H:MM, למשל 8:30 לציון 8 שעות ו- 30 דקות, או 0:15 לציון 15 דקות._x000a__x000a_[נקה הודעה זו על-ידי הסרת 'אימות נתונים' מתאים אלה]" sqref="H8:L14"/>
  </dataValidations>
  <hyperlinks>
    <hyperlink ref="N3" r:id="rId1"/>
    <hyperlink ref="N2" r:id="rId2"/>
  </hyperlinks>
  <printOptions horizontalCentered="1"/>
  <pageMargins left="0.7" right="0.7" top="0.75" bottom="0.75" header="0.3" footer="0.3"/>
  <pageSetup paperSize="9" scale="88" fitToHeight="0" orientation="portrait" r:id="rId3"/>
  <headerFooter differentFirst="1" alignWithMargins="0">
    <oddFooter>Page &amp;P of &amp;N</oddFooter>
  </headerFooter>
  <ignoredErrors>
    <ignoredError sqref="B8 B18 H28:L28" calculatedColumn="1"/>
  </ignoredErrors>
  <drawing r:id="rId4"/>
  <tableParts count="5">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B8"/>
  <sheetViews>
    <sheetView showGridLines="0" rightToLeft="1" workbookViewId="0"/>
  </sheetViews>
  <sheetFormatPr defaultRowHeight="12.75" x14ac:dyDescent="0.2"/>
  <cols>
    <col min="1" max="1" width="78.7109375" style="6" customWidth="1"/>
    <col min="2" max="16384" width="9.140625" style="45"/>
  </cols>
  <sheetData>
    <row r="1" spans="1:2" ht="46.5" customHeight="1" x14ac:dyDescent="0.2">
      <c r="A1" s="44"/>
    </row>
    <row r="2" spans="1:2" s="46" customFormat="1" ht="15" x14ac:dyDescent="0.2">
      <c r="A2" s="1" t="s">
        <v>48</v>
      </c>
      <c r="B2" s="1"/>
    </row>
    <row r="3" spans="1:2" s="6" customFormat="1" ht="27" customHeight="1" x14ac:dyDescent="0.2">
      <c r="A3" s="2" t="s">
        <v>49</v>
      </c>
      <c r="B3" s="2"/>
    </row>
    <row r="4" spans="1:2" s="6" customFormat="1" ht="26.25" customHeight="1" x14ac:dyDescent="0.35">
      <c r="A4" s="4" t="s">
        <v>50</v>
      </c>
      <c r="B4" s="2"/>
    </row>
    <row r="5" spans="1:2" s="6" customFormat="1" ht="213.75" x14ac:dyDescent="0.2">
      <c r="A5" s="3" t="s">
        <v>54</v>
      </c>
      <c r="B5" s="2"/>
    </row>
    <row r="6" spans="1:2" s="47" customFormat="1" ht="26.25" customHeight="1" x14ac:dyDescent="0.35">
      <c r="A6" s="4" t="s">
        <v>51</v>
      </c>
    </row>
    <row r="7" spans="1:2" ht="80.25" customHeight="1" x14ac:dyDescent="0.2">
      <c r="A7" s="5" t="s">
        <v>52</v>
      </c>
    </row>
    <row r="8" spans="1:2" ht="85.5" x14ac:dyDescent="0.2">
      <c r="A8" s="5" t="s">
        <v>53</v>
      </c>
    </row>
  </sheetData>
  <hyperlinks>
    <hyperlink ref="A3" r:id="rId1"/>
    <hyperlink ref="A2" r:id="rId2"/>
  </hyperlinks>
  <printOptions horizontalCentered="1"/>
  <pageMargins left="0.7" right="0.7" top="0.75" bottom="0.75" header="0.3" footer="0.3"/>
  <pageSetup paperSize="9" orientation="portrait" horizontalDpi="1200" verticalDpi="1200" r:id="rId3"/>
  <headerFooter differentFirst="1">
    <oddFooter>Page &amp;P of &amp;N</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גליון זמנים</vt:lpstr>
      <vt:lpstr>אודות</vt:lpstr>
      <vt:lpstr>'גליון זמנים'!Print_Area</vt:lpstr>
      <vt:lpstr>Week_Starting</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2018-06-29T13:44:21Z</dcterms:created>
  <dcterms:modified xsi:type="dcterms:W3CDTF">2018-06-29T13:44:21Z</dcterms:modified>
</cp:coreProperties>
</file>