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.CZ\Desktop\Temp\he-IL\target\"/>
    </mc:Choice>
  </mc:AlternateContent>
  <xr:revisionPtr revIDLastSave="0" documentId="13_ncr:1_{0C1B6ACE-0F62-42D7-B67B-7B6C1A53E34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מחשבון פירעון" sheetId="1" r:id="rId1"/>
  </sheets>
  <definedNames>
    <definedName name="_xlnm.Print_Titles" localSheetId="0">'מחשבון פירעון'!$9:$9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8" i="1"/>
  <c r="C6" i="1"/>
  <c r="C5" i="1"/>
</calcChain>
</file>

<file path=xl/sharedStrings.xml><?xml version="1.0" encoding="utf-8"?>
<sst xmlns="http://schemas.openxmlformats.org/spreadsheetml/2006/main" count="16" uniqueCount="16">
  <si>
    <t>כרטיס אשראי</t>
  </si>
  <si>
    <t>מחשבון פירעון</t>
  </si>
  <si>
    <t>תרשים טורים מקובץ באשכולות המציג השוואה של חודשים לפירעון הלוואה בהתבסס על תשלומי מינימום ותשלומים מוצעים נמצא בתא זה.</t>
  </si>
  <si>
    <t>נתוני תרשים</t>
  </si>
  <si>
    <t>חודשים לפירעון על בסיס התשלום המינימלי</t>
  </si>
  <si>
    <t>חודשים לפירעון על בסיס התשלום המוצע</t>
  </si>
  <si>
    <t>סה"כ ריבית על בסיס התשלום המינימלי</t>
  </si>
  <si>
    <t>סה"כ ריבית על בסיס התשלום המוצע</t>
  </si>
  <si>
    <t>פרטי הלוואה</t>
  </si>
  <si>
    <t>יתרת חוב</t>
  </si>
  <si>
    <t>שיעור ריבית</t>
  </si>
  <si>
    <t>תשלום חודשי מינימלי</t>
  </si>
  <si>
    <t>תשלום חודשי מוצע</t>
  </si>
  <si>
    <t>תרשים טורים מקובץ באשכולות המציג השוואה של הריבית הכוללת ששולמה בהתבסס על תשלומי מינימום ותשלומים מוצעים נמצא בתא זה.</t>
  </si>
  <si>
    <t>סכום</t>
  </si>
  <si>
    <t>הזן ערכים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</si>
</sst>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&quot;₪&quot;\ #,##0;[Red]&quot;₪&quot;\ \-#,##0"/>
    <numFmt numFmtId="165" formatCode="_ &quot;₪&quot;\ * #,##0_ ;_ &quot;₪&quot;\ * \-#,##0_ ;_ &quot;₪&quot;\ * &quot;-&quot;_ ;_ @_ "/>
    <numFmt numFmtId="166" formatCode="_ &quot;₪&quot;\ * #,##0.00_ ;_ &quot;₪&quot;\ * \-#,##0.00_ ;_ &quot;₪&quot;\ * &quot;-&quot;??_ ;_ @_ "/>
    <numFmt numFmtId="167" formatCode="&quot;₪&quot;\ #,##0"/>
  </numFmts>
  <fonts count="20" x14ac:knownFonts="1">
    <font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25"/>
      <color theme="4" tint="-0.24994659260841701"/>
      <name val="Tahoma"/>
      <family val="2"/>
    </font>
    <font>
      <sz val="16"/>
      <color theme="1" tint="0.34998626667073579"/>
      <name val="Tahoma"/>
      <family val="2"/>
    </font>
    <font>
      <b/>
      <sz val="14"/>
      <color theme="4" tint="-0.24994659260841701"/>
      <name val="Tahoma"/>
      <family val="2"/>
    </font>
    <font>
      <b/>
      <sz val="11"/>
      <color theme="4" tint="-0.499984740745262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readingOrder="2"/>
    </xf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1" fillId="0" borderId="1" applyNumberFormat="0" applyFill="0" applyAlignment="0" applyProtection="0"/>
    <xf numFmtId="0" fontId="2" fillId="0" borderId="0" applyNumberFormat="0" applyFont="0" applyFill="0" applyBorder="0">
      <alignment horizontal="left"/>
    </xf>
    <xf numFmtId="0" fontId="2" fillId="0" borderId="2" applyNumberFormat="0" applyFont="0" applyFill="0" applyAlignment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5" fillId="6" borderId="3" applyNumberFormat="0" applyAlignment="0" applyProtection="0"/>
    <xf numFmtId="0" fontId="19" fillId="0" borderId="5" applyNumberFormat="0" applyFill="0" applyAlignment="0" applyProtection="0"/>
    <xf numFmtId="0" fontId="10" fillId="7" borderId="6" applyNumberFormat="0" applyAlignment="0" applyProtection="0"/>
    <xf numFmtId="0" fontId="14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readingOrder="2"/>
    </xf>
    <xf numFmtId="0" fontId="0" fillId="0" borderId="0" xfId="0" applyFont="1">
      <alignment readingOrder="2"/>
    </xf>
    <xf numFmtId="0" fontId="0" fillId="0" borderId="0" xfId="0" applyFont="1" applyAlignment="1">
      <alignment horizontal="right" readingOrder="2"/>
    </xf>
    <xf numFmtId="0" fontId="0" fillId="0" borderId="0" xfId="0" applyFont="1" applyAlignment="1">
      <alignment horizontal="center" readingOrder="2"/>
    </xf>
    <xf numFmtId="0" fontId="0" fillId="0" borderId="0" xfId="6" applyFont="1" applyAlignment="1">
      <alignment horizontal="right" readingOrder="2"/>
    </xf>
    <xf numFmtId="0" fontId="0" fillId="0" borderId="0" xfId="0" applyFont="1" applyAlignment="1">
      <alignment horizontal="right" wrapText="1" readingOrder="2"/>
    </xf>
    <xf numFmtId="0" fontId="12" fillId="0" borderId="2" xfId="7" applyFont="1" applyAlignment="1">
      <alignment horizontal="right" readingOrder="2"/>
    </xf>
    <xf numFmtId="0" fontId="12" fillId="0" borderId="2" xfId="7" applyFont="1" applyAlignment="1">
      <alignment horizontal="center" readingOrder="2"/>
    </xf>
    <xf numFmtId="164" fontId="0" fillId="0" borderId="0" xfId="6" applyNumberFormat="1" applyFont="1" applyAlignment="1">
      <alignment horizontal="right" readingOrder="1"/>
    </xf>
    <xf numFmtId="0" fontId="6" fillId="0" borderId="0" xfId="2" applyFont="1" applyAlignment="1">
      <alignment horizontal="right" readingOrder="2"/>
    </xf>
    <xf numFmtId="0" fontId="5" fillId="0" borderId="0" xfId="1" applyFont="1" applyAlignment="1">
      <alignment horizontal="right" readingOrder="2"/>
    </xf>
    <xf numFmtId="0" fontId="7" fillId="0" borderId="0" xfId="3" applyFont="1" applyAlignment="1">
      <alignment horizontal="right" readingOrder="2"/>
    </xf>
    <xf numFmtId="167" fontId="0" fillId="0" borderId="0" xfId="0" applyNumberFormat="1" applyFont="1" applyAlignment="1">
      <alignment horizontal="right" wrapText="1" readingOrder="1"/>
    </xf>
    <xf numFmtId="10" fontId="0" fillId="0" borderId="0" xfId="0" applyNumberFormat="1" applyFont="1" applyAlignment="1">
      <alignment horizontal="right" wrapText="1" readingOrder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itle" xfId="1" builtinId="15" customBuiltin="1"/>
    <cellStyle name="Total" xfId="5" builtinId="25" customBuiltin="1"/>
    <cellStyle name="Warning Text" xfId="22" builtinId="11" customBuiltin="1"/>
    <cellStyle name="מפריד תרשים" xfId="7" xr:uid="{00000000-0005-0000-0000-000001000000}"/>
    <cellStyle name="סכום" xfId="6" xr:uid="{00000000-0005-0000-0000-000000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7" formatCode="&quot;₪&quot;\ #,##0"/>
      <alignment horizontal="right" vertical="bottom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7" formatCode="&quot;₪&quot;\ #,##0"/>
      <alignment horizontal="left" vertical="bottom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טבלת הלוואה" pivot="0" count="1" xr9:uid="{00000000-0011-0000-FFFF-FFFF00000000}"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'מחשבון פירעון'!$B$7:$B$8</c:f>
              <c:strCache>
                <c:ptCount val="2"/>
                <c:pt idx="0">
                  <c:v>סה"כ ריבית על בסיס התשלום המינימלי</c:v>
                </c:pt>
                <c:pt idx="1">
                  <c:v>סה"כ ריבית על בסיס התשלום המוצע</c:v>
                </c:pt>
              </c:strCache>
            </c:strRef>
          </c:cat>
          <c:val>
            <c:numRef>
              <c:f>'מחשבון פירעון'!$C$7:$C$8</c:f>
              <c:numCache>
                <c:formatCode>"₪"\ #,##0;[Red]"₪"\ \-#,##0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r"/>
        <c:numFmt formatCode="&quot;₪&quot;\ #,##0;[Red]&quot;₪&quot;\ \-#,##0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'מחשבון פירעון'!$B$5:$B$6</c:f>
              <c:strCache>
                <c:ptCount val="2"/>
                <c:pt idx="0">
                  <c:v>חודשים לפירעון על בסיס התשלום המינימלי</c:v>
                </c:pt>
                <c:pt idx="1">
                  <c:v>חודשים לפירעון על בסיס התשלום המוצע</c:v>
                </c:pt>
              </c:strCache>
            </c:strRef>
          </c:cat>
          <c:val>
            <c:numRef>
              <c:f>'מחשבון פירעון'!$C$5:$C$6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28575</xdr:rowOff>
    </xdr:from>
    <xdr:to>
      <xdr:col>2</xdr:col>
      <xdr:colOff>5381624</xdr:colOff>
      <xdr:row>2</xdr:row>
      <xdr:rowOff>2371725</xdr:rowOff>
    </xdr:to>
    <xdr:graphicFrame macro="">
      <xdr:nvGraphicFramePr>
        <xdr:cNvPr id="2" name="תרשים_תשלומים" descr="תרשים טורים מקובץ באשכולות המציג השוואה של הריבית הכוללת ששולמה בהתבסס על תשלומי מינימום ותשלומים מוצעים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95245</xdr:colOff>
      <xdr:row>2</xdr:row>
      <xdr:rowOff>19048</xdr:rowOff>
    </xdr:from>
    <xdr:to>
      <xdr:col>1</xdr:col>
      <xdr:colOff>5810249</xdr:colOff>
      <xdr:row>2</xdr:row>
      <xdr:rowOff>2362200</xdr:rowOff>
    </xdr:to>
    <xdr:graphicFrame macro="">
      <xdr:nvGraphicFramePr>
        <xdr:cNvPr id="3" name="תרשים_תקופות" descr="תרשים טורים מקובץ באשכולות המציג השוואה של חודשים לפירעון הלוואה בהתבסס על תשלומי מינימום ותשלומים מוצעים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פרטי_הלוואה" displayName="פרטי_הלוואה" ref="B9:C13" headerRowDxfId="6" dataDxfId="5" totalsRow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פרטי הלוואה" totalsRowLabel="סה&quot;כ" dataDxfId="1" totalsRowDxfId="3"/>
    <tableColumn id="2" xr3:uid="{00000000-0010-0000-0000-000002000000}" name="הזן ערכים" totalsRowFunction="sum" dataDxfId="0" totalsRowDxfId="2"/>
  </tableColumns>
  <tableStyleInfo name="טבלת הלוואה" showFirstColumn="0" showLastColumn="0" showRowStripes="1" showColumnStripes="0"/>
  <extLst>
    <ext xmlns:x14="http://schemas.microsoft.com/office/spreadsheetml/2009/9/main" uri="{504A1905-F514-4f6f-8877-14C23A59335A}">
      <x14:table altTextSummary="הזן ערכים עבור פרטי ההלוואה כמו יתרת חוב, שיעור ריבית, תשלום חודשי מינימלי ותשלום חודשי מוצע בטבלה זו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C13"/>
  <sheetViews>
    <sheetView showGridLines="0" rightToLeft="1" tabSelected="1" zoomScaleNormal="100" workbookViewId="0"/>
  </sheetViews>
  <sheetFormatPr defaultRowHeight="24" customHeight="1" x14ac:dyDescent="0.2"/>
  <cols>
    <col min="1" max="1" width="2.625" style="1" customWidth="1"/>
    <col min="2" max="2" width="76.25" style="1" customWidth="1"/>
    <col min="3" max="3" width="70.625" style="1" customWidth="1"/>
    <col min="4" max="4" width="2.625" style="1" customWidth="1"/>
    <col min="5" max="16384" width="9" style="1"/>
  </cols>
  <sheetData>
    <row r="1" spans="1:3" ht="33" customHeight="1" x14ac:dyDescent="0.25">
      <c r="A1" s="2"/>
      <c r="B1" s="9" t="s">
        <v>0</v>
      </c>
      <c r="C1" s="3"/>
    </row>
    <row r="2" spans="1:3" ht="29.25" customHeight="1" x14ac:dyDescent="0.4">
      <c r="A2" s="2"/>
      <c r="B2" s="10" t="s">
        <v>1</v>
      </c>
      <c r="C2" s="3"/>
    </row>
    <row r="3" spans="1:3" ht="198" customHeight="1" x14ac:dyDescent="0.2">
      <c r="A3" s="2"/>
      <c r="B3" s="6" t="s">
        <v>2</v>
      </c>
      <c r="C3" s="7" t="s">
        <v>13</v>
      </c>
    </row>
    <row r="4" spans="1:3" ht="24" customHeight="1" x14ac:dyDescent="0.25">
      <c r="A4" s="2"/>
      <c r="B4" s="11" t="s">
        <v>3</v>
      </c>
      <c r="C4" s="11" t="s">
        <v>14</v>
      </c>
    </row>
    <row r="5" spans="1:3" ht="24" customHeight="1" x14ac:dyDescent="0.2">
      <c r="A5" s="2"/>
      <c r="B5" s="2" t="s">
        <v>4</v>
      </c>
      <c r="C5" s="4">
        <f>IFERROR((ROUNDUP(NPER('מחשבון פירעון'!C11/12,-'מחשבון פירעון'!C12,'מחשבון פירעון'!C10,0),0)),"לא רלוונטי")</f>
        <v>40</v>
      </c>
    </row>
    <row r="6" spans="1:3" ht="24" customHeight="1" x14ac:dyDescent="0.2">
      <c r="A6" s="2"/>
      <c r="B6" s="2" t="s">
        <v>5</v>
      </c>
      <c r="C6" s="4">
        <f>IFERROR(ROUNDUP(NPER('מחשבון פירעון'!C11/12,-'מחשבון פירעון'!C13,'מחשבון פירעון'!C10,0),0),"לא רלוונטי")</f>
        <v>22</v>
      </c>
    </row>
    <row r="7" spans="1:3" ht="24" customHeight="1" x14ac:dyDescent="0.2">
      <c r="A7" s="2"/>
      <c r="B7" s="2" t="s">
        <v>6</v>
      </c>
      <c r="C7" s="8">
        <f>IFERROR(((NPER('מחשבון פירעון'!C11/12,-'מחשבון פירעון'!C12,'מחשבון פירעון'!C10,0)*'מחשבון פירעון'!C12)-'מחשבון פירעון'!C10),"לא רלוונטי")</f>
        <v>1763.9522603810219</v>
      </c>
    </row>
    <row r="8" spans="1:3" ht="24" customHeight="1" x14ac:dyDescent="0.2">
      <c r="A8" s="2"/>
      <c r="B8" s="2" t="s">
        <v>7</v>
      </c>
      <c r="C8" s="8">
        <f>IFERROR(((NPER('מחשבון פירעון'!C11/12,-'מחשבון פירעון'!C13,'מחשבון פירעון'!C10,0)*'מחשבון פירעון'!C13)-'מחשבון פירעון'!C10),"לא רלוונטי")</f>
        <v>984.81075313113797</v>
      </c>
    </row>
    <row r="9" spans="1:3" ht="35.1" customHeight="1" x14ac:dyDescent="0.25">
      <c r="A9" s="2"/>
      <c r="B9" s="11" t="s">
        <v>8</v>
      </c>
      <c r="C9" s="11" t="s">
        <v>15</v>
      </c>
    </row>
    <row r="10" spans="1:3" ht="24" customHeight="1" x14ac:dyDescent="0.2">
      <c r="A10" s="2"/>
      <c r="B10" s="5" t="s">
        <v>9</v>
      </c>
      <c r="C10" s="12">
        <v>10000</v>
      </c>
    </row>
    <row r="11" spans="1:3" ht="24" customHeight="1" x14ac:dyDescent="0.2">
      <c r="A11" s="2"/>
      <c r="B11" s="5" t="s">
        <v>10</v>
      </c>
      <c r="C11" s="13">
        <v>0.1</v>
      </c>
    </row>
    <row r="12" spans="1:3" ht="24" customHeight="1" x14ac:dyDescent="0.2">
      <c r="A12" s="2"/>
      <c r="B12" s="5" t="s">
        <v>11</v>
      </c>
      <c r="C12" s="12">
        <v>300</v>
      </c>
    </row>
    <row r="13" spans="1:3" ht="24" customHeight="1" x14ac:dyDescent="0.2">
      <c r="A13" s="2"/>
      <c r="B13" s="5" t="s">
        <v>12</v>
      </c>
      <c r="C13" s="12">
        <v>500</v>
      </c>
    </row>
  </sheetData>
  <dataValidations count="6">
    <dataValidation allowBlank="1" showInputMessage="1" prompt="צור מחשבון לתשלום בכרטיס אשראי בגליון עבודה זה. הזן פרטים בטבלה 'פרטי הלוואה'. התרשימים נמצאים בתאים B3 ו- C3" sqref="A1" xr:uid="{00000000-0002-0000-0000-000000000000}"/>
    <dataValidation allowBlank="1" showInputMessage="1" showErrorMessage="1" prompt="הזן פרטי הלוואה בעמודה זו תחת כותרת זו" sqref="B9" xr:uid="{00000000-0002-0000-0000-000001000000}"/>
    <dataValidation allowBlank="1" showInputMessage="1" showErrorMessage="1" prompt="הזן ערכים בעמודה זו תחת כותרת זו" sqref="C9" xr:uid="{00000000-0002-0000-0000-000002000000}"/>
    <dataValidation allowBlank="1" showInputMessage="1" showErrorMessage="1" prompt="תוויות נתוני תרשים נמצאות בתאים B5 עד B8, להלן" sqref="B4" xr:uid="{00000000-0002-0000-0000-000003000000}"/>
    <dataValidation allowBlank="1" showInputMessage="1" showErrorMessage="1" prompt="הסכום מחושב באופן אוטומטי בתאים C5 עד C8, להלן. הזן פרטי הלוואה בטבלה החל מתא B9" sqref="C4" xr:uid="{00000000-0002-0000-0000-000004000000}"/>
    <dataValidation allowBlank="1" showInputMessage="1" showErrorMessage="1" prompt="הכותרת של גליון עבודה זה נמצאת בתא זה ומתחתיו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מחשבון פירעון</vt:lpstr>
      <vt:lpstr>'מחשבון פירעון'!Print_Titles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2018-03-21T03:31:55Z</dcterms:created>
  <dcterms:modified xsi:type="dcterms:W3CDTF">2019-08-21T08:16:41Z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