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21600" windowHeight="9510"/>
  </bookViews>
  <sheets>
    <sheet name="תיעוד פעולות בכרטיס אשראי" sheetId="2" r:id="rId1"/>
  </sheets>
  <definedNames>
    <definedName name="ColumnTitle1">נתונים[[#Headers],[תאריך]]</definedName>
    <definedName name="_xlnm.Print_Titles" localSheetId="0">'תיעוד פעולות בכרטיס אשראי'!$3:$3</definedName>
  </definedNames>
  <calcPr calcId="171027"/>
</workbook>
</file>

<file path=xl/calcChain.xml><?xml version="1.0" encoding="utf-8"?>
<calcChain xmlns="http://schemas.openxmlformats.org/spreadsheetml/2006/main">
  <c r="B8" i="2" l="1"/>
  <c r="B7" i="2"/>
  <c r="B6" i="2"/>
  <c r="B5" i="2"/>
  <c r="B4" i="2"/>
  <c r="B9" i="2" l="1"/>
  <c r="G9" i="2"/>
  <c r="G8" i="2"/>
  <c r="G7" i="2"/>
  <c r="G6" i="2"/>
  <c r="G5" i="2"/>
  <c r="G4" i="2"/>
  <c r="D10" i="2"/>
  <c r="F10" i="2"/>
</calcChain>
</file>

<file path=xl/sharedStrings.xml><?xml version="1.0" encoding="utf-8"?>
<sst xmlns="http://schemas.openxmlformats.org/spreadsheetml/2006/main" count="21" uniqueCount="19">
  <si>
    <t>שם כרטיס אשראי</t>
  </si>
  <si>
    <t>הזן תשלומים כסכומים שליליים בטבלה להלן.</t>
  </si>
  <si>
    <t>תאריך</t>
  </si>
  <si>
    <t>תיאור</t>
  </si>
  <si>
    <t>יתרה קיימת</t>
  </si>
  <si>
    <t>תשלום עבור יוני</t>
  </si>
  <si>
    <t>מסגרת תמונה</t>
  </si>
  <si>
    <t>יין</t>
  </si>
  <si>
    <t>כרטיס למאווי</t>
  </si>
  <si>
    <t>משיכת מזומנים</t>
  </si>
  <si>
    <t>סכום</t>
  </si>
  <si>
    <t>שם סוחר</t>
  </si>
  <si>
    <t>Woodgrove Bank</t>
  </si>
  <si>
    <t>סוחרי הצפון</t>
  </si>
  <si>
    <t>יקב החורש</t>
  </si>
  <si>
    <t>Blue Yonder Airlines</t>
  </si>
  <si>
    <t>עמלות עסקה</t>
  </si>
  <si>
    <t>יתרה
(לא כולל ריבית)</t>
  </si>
  <si>
    <t>סה"כ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</si>
</sst>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&quot;₪&quot;\ #,##0.00"/>
  </numFmts>
  <fonts count="19" x14ac:knownFonts="1">
    <font>
      <sz val="11"/>
      <color theme="1" tint="0.2499465926084170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theme="1" tint="0.24994659260841701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i/>
      <sz val="11"/>
      <color theme="1" tint="0.34998626667073579"/>
      <name val="Tahoma"/>
      <family val="2"/>
    </font>
    <font>
      <b/>
      <sz val="11"/>
      <color theme="3"/>
      <name val="Tahoma"/>
      <family val="2"/>
    </font>
    <font>
      <sz val="14"/>
      <color theme="4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36"/>
      <color theme="4" tint="-0.499984740745262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9" fillId="0" borderId="0" applyNumberFormat="0" applyFill="0" applyProtection="0">
      <alignment vertical="center"/>
    </xf>
    <xf numFmtId="0" fontId="11" fillId="0" borderId="0" applyNumberFormat="0" applyFill="0" applyProtection="0"/>
    <xf numFmtId="0" fontId="2" fillId="2" borderId="0">
      <alignment horizontal="center" vertical="center" wrapText="1"/>
    </xf>
    <xf numFmtId="164" fontId="6" fillId="0" borderId="0" applyFont="0" applyFill="0" applyBorder="0" applyProtection="0">
      <alignment horizontal="right" vertical="center" indent="1"/>
    </xf>
    <xf numFmtId="164" fontId="6" fillId="0" borderId="0" applyFont="0" applyFill="0" applyBorder="0" applyProtection="0">
      <alignment horizontal="right" vertical="center"/>
    </xf>
    <xf numFmtId="0" fontId="16" fillId="0" borderId="1" applyNumberFormat="0" applyFill="0" applyProtection="0">
      <alignment vertical="center"/>
    </xf>
    <xf numFmtId="14" fontId="6" fillId="0" borderId="0" applyFont="0" applyFill="0" applyBorder="0">
      <alignment horizontal="left" vertical="center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2" applyNumberFormat="0" applyFill="0" applyAlignment="0" applyProtection="0"/>
    <xf numFmtId="0" fontId="8" fillId="3" borderId="0" applyNumberFormat="0" applyBorder="0" applyAlignment="0" applyProtection="0"/>
    <xf numFmtId="0" fontId="3" fillId="4" borderId="0" applyNumberFormat="0" applyBorder="0" applyAlignment="0" applyProtection="0"/>
    <xf numFmtId="0" fontId="14" fillId="5" borderId="0" applyNumberFormat="0" applyBorder="0" applyAlignment="0" applyProtection="0"/>
    <xf numFmtId="0" fontId="12" fillId="6" borderId="3" applyNumberFormat="0" applyAlignment="0" applyProtection="0"/>
    <xf numFmtId="0" fontId="15" fillId="7" borderId="4" applyNumberFormat="0" applyAlignment="0" applyProtection="0"/>
    <xf numFmtId="0" fontId="4" fillId="7" borderId="3" applyNumberFormat="0" applyAlignment="0" applyProtection="0"/>
    <xf numFmtId="0" fontId="13" fillId="0" borderId="5" applyNumberFormat="0" applyFill="0" applyAlignment="0" applyProtection="0"/>
    <xf numFmtId="0" fontId="5" fillId="8" borderId="6" applyNumberFormat="0" applyAlignment="0" applyProtection="0"/>
    <xf numFmtId="0" fontId="18" fillId="0" borderId="0" applyNumberFormat="0" applyFill="0" applyBorder="0" applyAlignment="0" applyProtection="0"/>
    <xf numFmtId="0" fontId="6" fillId="9" borderId="7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9">
    <xf numFmtId="0" fontId="0" fillId="0" borderId="0" xfId="0">
      <alignment vertical="center" wrapText="1"/>
    </xf>
    <xf numFmtId="0" fontId="0" fillId="0" borderId="0" xfId="0" applyAlignment="1">
      <alignment horizontal="right" vertical="center" wrapText="1" readingOrder="2"/>
    </xf>
    <xf numFmtId="0" fontId="16" fillId="0" borderId="1" xfId="6" applyAlignment="1">
      <alignment horizontal="right" vertical="center" readingOrder="2"/>
    </xf>
    <xf numFmtId="0" fontId="9" fillId="0" borderId="0" xfId="1" applyAlignment="1">
      <alignment horizontal="right" vertical="center" readingOrder="2"/>
    </xf>
    <xf numFmtId="0" fontId="2" fillId="2" borderId="0" xfId="3" applyAlignment="1">
      <alignment horizontal="center" vertical="center" wrapText="1" readingOrder="2"/>
    </xf>
    <xf numFmtId="14" fontId="0" fillId="0" borderId="0" xfId="7" applyFont="1" applyAlignment="1">
      <alignment horizontal="right" vertical="center" readingOrder="2"/>
    </xf>
    <xf numFmtId="164" fontId="0" fillId="0" borderId="0" xfId="4" applyFont="1" applyAlignment="1">
      <alignment horizontal="left" vertical="center" indent="1"/>
    </xf>
    <xf numFmtId="164" fontId="0" fillId="0" borderId="0" xfId="5" applyFont="1" applyAlignment="1">
      <alignment horizontal="left" vertical="center"/>
    </xf>
    <xf numFmtId="164" fontId="0" fillId="0" borderId="0" xfId="0" applyNumberFormat="1" applyAlignment="1">
      <alignment horizontal="right" vertical="center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8" builtinId="3" customBuiltin="1"/>
    <cellStyle name="Comma [0]" xfId="9" builtinId="6" customBuiltin="1"/>
    <cellStyle name="Currency" xfId="4" builtinId="4" customBuiltin="1"/>
    <cellStyle name="Currency [0]" xfId="5" builtinId="7" customBuiltin="1"/>
    <cellStyle name="Explanatory Text" xfId="22" builtinId="53" customBuiltin="1"/>
    <cellStyle name="Good" xfId="12" builtinId="26" customBuiltin="1"/>
    <cellStyle name="Heading 1" xfId="1" builtinId="16" customBuiltin="1"/>
    <cellStyle name="Heading 2" xfId="3" builtinId="17" customBuiltin="1"/>
    <cellStyle name="Heading 3" xfId="11" builtinId="18" customBuiltin="1"/>
    <cellStyle name="Heading 4" xfId="2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0" builtinId="5" customBuiltin="1"/>
    <cellStyle name="Title" xfId="6" builtinId="15" customBuiltin="1"/>
    <cellStyle name="Total" xfId="23" builtinId="25" customBuiltin="1"/>
    <cellStyle name="Warning Text" xfId="20" builtinId="11" customBuiltin="1"/>
    <cellStyle name="תאריך" xfId="7"/>
  </cellStyles>
  <dxfs count="9">
    <dxf>
      <numFmt numFmtId="164" formatCode="&quot;₪&quot;\ #,##0.00"/>
      <alignment horizontal="right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none"/>
      </font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right" vertical="center" textRotation="0" wrapText="1" indent="0" justifyLastLine="0" shrinkToFit="0" readingOrder="2"/>
    </dxf>
    <dxf>
      <alignment horizontal="right" vertical="center" textRotation="0" wrapText="1" indent="0" justifyLastLine="0" shrinkToFit="0" readingOrder="2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נתונים" displayName="נתונים" ref="B3:G10" totalsRowCount="1" headerRowCellStyle="Normal" dataCellStyle="Normal" totalsRowCellStyle="Normal">
  <autoFilter ref="B3:G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תאריך" totalsRowLabel="סה&quot;כ" totalsRowDxfId="8">
      <calculatedColumnFormula>TODAY()</calculatedColumnFormula>
    </tableColumn>
    <tableColumn id="2" name="תיאור" totalsRowDxfId="7" dataCellStyle="Normal"/>
    <tableColumn id="3" name="סכום" totalsRowFunction="sum" dataDxfId="6" totalsRowDxfId="5" dataCellStyle="Currency" totalsRowCellStyle="Currency"/>
    <tableColumn id="4" name="שם סוחר" totalsRowDxfId="4" dataCellStyle="Normal"/>
    <tableColumn id="5" name="עמלות עסקה" totalsRowFunction="sum" dataDxfId="3" totalsRowDxfId="2" dataCellStyle="Currency" totalsRowCellStyle="Currency"/>
    <tableColumn id="6" name="יתרה_x000a_(לא כולל ריבית)" dataDxfId="1" totalsRowDxfId="0">
      <calculatedColumnFormula>IFERROR(IF(ROW()-ROW(נתונים[[#Headers],[יתרה
(לא כולל ריבית)]])=1,נתונים[[#This Row],[עמלות עסקה]]+נתונים[[#This Row],[סכום]],SUM(INDEX(נתונים[סכום],1,1):נתונים[[#This Row],[סכום]],INDEX(נתונים[עמלות עסקה],1,1):נתונים[[#This Row],[עמלות עסקה]])), "")</calculatedColumnFormula>
    </tableColumn>
  </tableColumns>
  <tableStyleInfo name="TableStyleMedium16" showFirstColumn="0" showLastColumn="1" showRowStripes="1" showColumnStripes="0"/>
  <extLst>
    <ext xmlns:x14="http://schemas.microsoft.com/office/spreadsheetml/2009/9/main" uri="{504A1905-F514-4f6f-8877-14C23A59335A}">
      <x14:table altTextSummary="הזן פרטי תשלום בכרטיס אשראי כגון תאריך, תיאור, סכום, שם סוחר ועמלות עסקה בטבלה זו. היתרה, לא כולל ריבית, מחושבת באופן אוטומטי"/>
    </ext>
  </extLst>
</table>
</file>

<file path=xl/theme/theme1.xml><?xml version="1.0" encoding="utf-8"?>
<a:theme xmlns:a="http://schemas.openxmlformats.org/drawingml/2006/main" name="Office Theme">
  <a:themeElements>
    <a:clrScheme name="Credit card use log">
      <a:dk1>
        <a:srgbClr val="000000"/>
      </a:dk1>
      <a:lt1>
        <a:srgbClr val="FFFFFF"/>
      </a:lt1>
      <a:dk2>
        <a:srgbClr val="163748"/>
      </a:dk2>
      <a:lt2>
        <a:srgbClr val="40B4AB"/>
      </a:lt2>
      <a:accent1>
        <a:srgbClr val="1A805B"/>
      </a:accent1>
      <a:accent2>
        <a:srgbClr val="99BC44"/>
      </a:accent2>
      <a:accent3>
        <a:srgbClr val="FEC93B"/>
      </a:accent3>
      <a:accent4>
        <a:srgbClr val="EA6848"/>
      </a:accent4>
      <a:accent5>
        <a:srgbClr val="E53E3C"/>
      </a:accent5>
      <a:accent6>
        <a:srgbClr val="6A1F28"/>
      </a:accent6>
      <a:hlink>
        <a:srgbClr val="E53E3C"/>
      </a:hlink>
      <a:folHlink>
        <a:srgbClr val="6A1F28"/>
      </a:folHlink>
    </a:clrScheme>
    <a:fontScheme name="Credit card use log">
      <a:majorFont>
        <a:latin typeface="Century Gothic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G10"/>
  <sheetViews>
    <sheetView showGridLines="0" rightToLeft="1" tabSelected="1" workbookViewId="0"/>
  </sheetViews>
  <sheetFormatPr defaultColWidth="8.75" defaultRowHeight="30" customHeight="1" x14ac:dyDescent="0.2"/>
  <cols>
    <col min="1" max="1" width="2.5" customWidth="1"/>
    <col min="2" max="2" width="11.5" customWidth="1"/>
    <col min="3" max="3" width="25.5" customWidth="1"/>
    <col min="4" max="4" width="16.125" customWidth="1"/>
    <col min="5" max="5" width="25.5" customWidth="1"/>
    <col min="6" max="7" width="17.5" customWidth="1"/>
    <col min="8" max="8" width="2.5" customWidth="1"/>
  </cols>
  <sheetData>
    <row r="1" spans="1:7" ht="60.75" customHeight="1" thickBot="1" x14ac:dyDescent="0.25">
      <c r="A1" s="1"/>
      <c r="B1" s="2" t="s">
        <v>0</v>
      </c>
      <c r="C1" s="2"/>
      <c r="D1" s="2"/>
      <c r="E1" s="2"/>
      <c r="F1" s="2"/>
      <c r="G1" s="2"/>
    </row>
    <row r="2" spans="1:7" ht="45" customHeight="1" thickTop="1" x14ac:dyDescent="0.2">
      <c r="A2" s="1"/>
      <c r="B2" s="3" t="s">
        <v>1</v>
      </c>
      <c r="C2" s="1"/>
      <c r="D2" s="1"/>
      <c r="E2" s="1"/>
      <c r="F2" s="1"/>
      <c r="G2" s="1"/>
    </row>
    <row r="3" spans="1:7" ht="54.95" customHeight="1" x14ac:dyDescent="0.2">
      <c r="A3" s="1"/>
      <c r="B3" s="1" t="s">
        <v>2</v>
      </c>
      <c r="C3" s="1" t="s">
        <v>3</v>
      </c>
      <c r="D3" s="1" t="s">
        <v>10</v>
      </c>
      <c r="E3" s="1" t="s">
        <v>11</v>
      </c>
      <c r="F3" s="1" t="s">
        <v>16</v>
      </c>
      <c r="G3" s="4" t="s">
        <v>17</v>
      </c>
    </row>
    <row r="4" spans="1:7" ht="30" customHeight="1" x14ac:dyDescent="0.2">
      <c r="A4" s="1"/>
      <c r="B4" s="5">
        <f ca="1">TODAY()-5</f>
        <v>43275</v>
      </c>
      <c r="C4" s="1" t="s">
        <v>4</v>
      </c>
      <c r="D4" s="6">
        <v>45</v>
      </c>
      <c r="E4" s="1" t="s">
        <v>12</v>
      </c>
      <c r="F4" s="6"/>
      <c r="G4" s="7">
        <f>IFERROR(IF(ROW()-ROW(נתונים[[#Headers],[יתרה
(לא כולל ריבית)]])=1,נתונים[[#This Row],[עמלות עסקה]]+נתונים[[#This Row],[סכום]],SUM(INDEX(נתונים[סכום],1,1):נתונים[[#This Row],[סכום]],INDEX(נתונים[עמלות עסקה],1,1):נתונים[[#This Row],[עמלות עסקה]])), "")</f>
        <v>45</v>
      </c>
    </row>
    <row r="5" spans="1:7" ht="30" customHeight="1" x14ac:dyDescent="0.2">
      <c r="A5" s="1"/>
      <c r="B5" s="5">
        <f ca="1">TODAY()-4</f>
        <v>43276</v>
      </c>
      <c r="C5" s="1" t="s">
        <v>5</v>
      </c>
      <c r="D5" s="6">
        <v>-34</v>
      </c>
      <c r="E5" s="1" t="s">
        <v>12</v>
      </c>
      <c r="F5" s="6">
        <v>2</v>
      </c>
      <c r="G5" s="7">
        <f>IFERROR(IF(ROW()-ROW(נתונים[[#Headers],[יתרה
(לא כולל ריבית)]])=1,נתונים[[#This Row],[עמלות עסקה]]+נתונים[[#This Row],[סכום]],SUM(INDEX(נתונים[סכום],1,1):נתונים[[#This Row],[סכום]],INDEX(נתונים[עמלות עסקה],1,1):נתונים[[#This Row],[עמלות עסקה]])), "")</f>
        <v>13</v>
      </c>
    </row>
    <row r="6" spans="1:7" ht="30" customHeight="1" x14ac:dyDescent="0.2">
      <c r="A6" s="1"/>
      <c r="B6" s="5">
        <f ca="1">TODAY()-3</f>
        <v>43277</v>
      </c>
      <c r="C6" s="1" t="s">
        <v>6</v>
      </c>
      <c r="D6" s="6">
        <v>45</v>
      </c>
      <c r="E6" s="1" t="s">
        <v>13</v>
      </c>
      <c r="F6" s="6"/>
      <c r="G6" s="7">
        <f>IFERROR(IF(ROW()-ROW(נתונים[[#Headers],[יתרה
(לא כולל ריבית)]])=1,נתונים[[#This Row],[עמלות עסקה]]+נתונים[[#This Row],[סכום]],SUM(INDEX(נתונים[סכום],1,1):נתונים[[#This Row],[סכום]],INDEX(נתונים[עמלות עסקה],1,1):נתונים[[#This Row],[עמלות עסקה]])), "")</f>
        <v>58</v>
      </c>
    </row>
    <row r="7" spans="1:7" ht="30" customHeight="1" x14ac:dyDescent="0.2">
      <c r="A7" s="1"/>
      <c r="B7" s="5">
        <f ca="1">TODAY()-2</f>
        <v>43278</v>
      </c>
      <c r="C7" s="1" t="s">
        <v>7</v>
      </c>
      <c r="D7" s="6">
        <v>600</v>
      </c>
      <c r="E7" s="1" t="s">
        <v>14</v>
      </c>
      <c r="F7" s="6">
        <v>20</v>
      </c>
      <c r="G7" s="7">
        <f>IFERROR(IF(ROW()-ROW(נתונים[[#Headers],[יתרה
(לא כולל ריבית)]])=1,נתונים[[#This Row],[עמלות עסקה]]+נתונים[[#This Row],[סכום]],SUM(INDEX(נתונים[סכום],1,1):נתונים[[#This Row],[סכום]],INDEX(נתונים[עמלות עסקה],1,1):נתונים[[#This Row],[עמלות עסקה]])), "")</f>
        <v>678</v>
      </c>
    </row>
    <row r="8" spans="1:7" ht="30" customHeight="1" x14ac:dyDescent="0.2">
      <c r="A8" s="1"/>
      <c r="B8" s="5">
        <f ca="1">TODAY()-1</f>
        <v>43279</v>
      </c>
      <c r="C8" s="1" t="s">
        <v>8</v>
      </c>
      <c r="D8" s="6">
        <v>469</v>
      </c>
      <c r="E8" s="1" t="s">
        <v>15</v>
      </c>
      <c r="F8" s="6"/>
      <c r="G8" s="7">
        <f>IFERROR(IF(ROW()-ROW(נתונים[[#Headers],[יתרה
(לא כולל ריבית)]])=1,נתונים[[#This Row],[עמלות עסקה]]+נתונים[[#This Row],[סכום]],SUM(INDEX(נתונים[סכום],1,1):נתונים[[#This Row],[סכום]],INDEX(נתונים[עמלות עסקה],1,1):נתונים[[#This Row],[עמלות עסקה]])), "")</f>
        <v>1147</v>
      </c>
    </row>
    <row r="9" spans="1:7" ht="30" customHeight="1" x14ac:dyDescent="0.2">
      <c r="A9" s="1"/>
      <c r="B9" s="5">
        <f ca="1">TODAY()</f>
        <v>43280</v>
      </c>
      <c r="C9" s="1" t="s">
        <v>9</v>
      </c>
      <c r="D9" s="6">
        <v>654</v>
      </c>
      <c r="E9" s="1" t="s">
        <v>12</v>
      </c>
      <c r="F9" s="6"/>
      <c r="G9" s="7">
        <f>IFERROR(IF(ROW()-ROW(נתונים[[#Headers],[יתרה
(לא כולל ריבית)]])=1,נתונים[[#This Row],[עמלות עסקה]]+נתונים[[#This Row],[סכום]],SUM(INDEX(נתונים[סכום],1,1):נתונים[[#This Row],[סכום]],INDEX(נתונים[עמלות עסקה],1,1):נתונים[[#This Row],[עמלות עסקה]])), "")</f>
        <v>1801</v>
      </c>
    </row>
    <row r="10" spans="1:7" ht="30" customHeight="1" x14ac:dyDescent="0.2">
      <c r="A10" s="1"/>
      <c r="B10" s="1" t="s">
        <v>18</v>
      </c>
      <c r="C10" s="1"/>
      <c r="D10" s="6">
        <f>SUBTOTAL(109,נתונים[סכום])</f>
        <v>1779</v>
      </c>
      <c r="E10" s="1"/>
      <c r="F10" s="6">
        <f>SUBTOTAL(109,נתונים[עמלות עסקה])</f>
        <v>22</v>
      </c>
      <c r="G10" s="8"/>
    </row>
  </sheetData>
  <dataValidations count="8">
    <dataValidation allowBlank="1" showInputMessage="1" showErrorMessage="1" prompt="תעד פעולות בכרטיס אשראי בגליון עבודה זה" sqref="A1"/>
    <dataValidation allowBlank="1" showInputMessage="1" showErrorMessage="1" prompt="הכותרת של גליון עבודה זה מופיעה בתא זה. הזן שם כרטיס אשראי כדי לעדכן את הכותרת" sqref="B1"/>
    <dataValidation allowBlank="1" showInputMessage="1" showErrorMessage="1" prompt="הזן את התאריך בעמודה זו תחת כותרת זו" sqref="B3"/>
    <dataValidation allowBlank="1" showInputMessage="1" showErrorMessage="1" prompt="הזן תיאור בעמודה זו תחת כותרת זו" sqref="C3"/>
    <dataValidation allowBlank="1" showInputMessage="1" showErrorMessage="1" prompt="הזן סכום בעמודה זו תחת כותרת זו" sqref="D3"/>
    <dataValidation allowBlank="1" showInputMessage="1" showErrorMessage="1" prompt="הזן שם סוחר בעמודה זו תחת כותרת זו" sqref="E3"/>
    <dataValidation allowBlank="1" showInputMessage="1" showErrorMessage="1" prompt="הזן עמלות עסקה בעמודה זו תחת כותרת זו" sqref="F3"/>
    <dataValidation allowBlank="1" showInputMessage="1" showErrorMessage="1" prompt="היתרה, לא כולל ריבית, מחושבת באופן אוטומטי בעמודה זו תחת כותרת זו" sqref="G3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ignoredErrors>
    <ignoredError sqref="B4:B8" calculatedColumn="1"/>
    <ignoredError sqref="G4:G9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תיעוד פעולות בכרטיס אשראי</vt:lpstr>
      <vt:lpstr>ColumnTitle1</vt:lpstr>
      <vt:lpstr>'תיעוד פעולות בכרטיס אשראי'!Print_Titles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2018-06-29T09:59:07Z</dcterms:created>
  <dcterms:modified xsi:type="dcterms:W3CDTF">2018-06-29T09:59:07Z</dcterms:modified>
</cp:coreProperties>
</file>