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mc:AlternateContent xmlns:mc="http://schemas.openxmlformats.org/markup-compatibility/2006">
    <mc:Choice Requires="x15">
      <x15ac:absPath xmlns:x15ac="http://schemas.microsoft.com/office/spreadsheetml/2010/11/ac" url="C:\Users\admin\Desktop\"/>
    </mc:Choice>
  </mc:AlternateContent>
  <xr:revisionPtr revIDLastSave="0" documentId="12_ncr:500000_{7D19DEFA-845F-464A-A3C0-8416AB047421}" xr6:coauthVersionLast="32" xr6:coauthVersionMax="32" xr10:uidLastSave="{00000000-0000-0000-0000-000000000000}"/>
  <bookViews>
    <workbookView xWindow="0" yWindow="0" windowWidth="28800" windowHeight="12195" xr2:uid="{00000000-000D-0000-FFFF-FFFF00000000}"/>
  </bookViews>
  <sheets>
    <sheet name="FeuilleDeTemps" sheetId="15" r:id="rId1"/>
    <sheet name="À propos de" sheetId="20" r:id="rId2"/>
  </sheets>
  <definedNames>
    <definedName name="Début_Semaine">FeuilleDeTemps!$H$4</definedName>
    <definedName name="_xlnm.Print_Area" localSheetId="0">FeuilleDeTemps!$B$1:$L$31</definedName>
  </definedNames>
  <calcPr calcId="162913"/>
</workbook>
</file>

<file path=xl/calcChain.xml><?xml version="1.0" encoding="utf-8"?>
<calcChain xmlns="http://schemas.openxmlformats.org/spreadsheetml/2006/main">
  <c r="H15" i="15" l="1"/>
  <c r="I15" i="15"/>
  <c r="J15" i="15"/>
  <c r="K15" i="15"/>
  <c r="L15" i="15"/>
  <c r="H4" i="15"/>
  <c r="B8" i="15" s="1"/>
  <c r="B9" i="15" s="1"/>
  <c r="B10" i="15" s="1"/>
  <c r="B11" i="15" s="1"/>
  <c r="B12" i="15" s="1"/>
  <c r="B13" i="15" s="1"/>
  <c r="B14" i="15" s="1"/>
  <c r="G19" i="15" l="1"/>
  <c r="G20" i="15"/>
  <c r="G21" i="15"/>
  <c r="G22" i="15"/>
  <c r="G23" i="15"/>
  <c r="G24" i="15"/>
  <c r="G18" i="15"/>
  <c r="G9" i="15"/>
  <c r="G10" i="15"/>
  <c r="G11" i="15"/>
  <c r="G12" i="15"/>
  <c r="G13" i="15"/>
  <c r="G14" i="15"/>
  <c r="G8" i="15"/>
  <c r="H25" i="15"/>
  <c r="I28" i="15" l="1"/>
  <c r="L25" i="15"/>
  <c r="K25" i="15"/>
  <c r="J25" i="15"/>
  <c r="I25" i="15"/>
  <c r="L29" i="15" l="1"/>
  <c r="K29" i="15"/>
  <c r="J29" i="15"/>
  <c r="B18" i="15"/>
  <c r="B19" i="15" s="1"/>
  <c r="B20" i="15" s="1"/>
  <c r="B21" i="15" s="1"/>
  <c r="B22" i="15" s="1"/>
  <c r="B23" i="15" s="1"/>
  <c r="B24" i="15" s="1"/>
  <c r="I29" i="15" l="1"/>
  <c r="H29" i="15" l="1"/>
  <c r="K31" i="15" s="1"/>
</calcChain>
</file>

<file path=xl/sharedStrings.xml><?xml version="1.0" encoding="utf-8"?>
<sst xmlns="http://schemas.openxmlformats.org/spreadsheetml/2006/main" count="85" uniqueCount="71">
  <si>
    <t>Créez une feuille de temps hebdomadaire dans cette feuille de calcul.
Le titre de cette feuille de calcul figure dans la cellule B1. 
Entrez le nom de votre entreprise dans la cellule G1.
Des informations sur l’utilisation de cette feuille de calcul, notamment des instructions pour les lecteurs d’écran et l’auteur de ce classeur, figurent dans la feuille de calcul À propos de.
Continuez à parcourir la colonne A pour lire entendre des instructions supplémentaires.</t>
  </si>
  <si>
    <t>Entrez l’adresse 1 de l’entreprise dans la cellule B2 et le nom de l’employé dans la cellule H2.</t>
  </si>
  <si>
    <t>Entrez l’adresse 2 de l’entreprise dans la cellule B3 et le nom du responsable dans la cellule H3.</t>
  </si>
  <si>
    <t>Entrez le code postal et la ville de l’entreprise dans la cellule B4 et la date de début de la semaine pour cette feuille de temps dans la cellule H4.</t>
  </si>
  <si>
    <t>Entrez le numéro de téléphone de l’entreprise dans la cellule B5.
L’instruction suivante figure dans la cellule A7.</t>
  </si>
  <si>
    <t xml:space="preserve">Deux tableaux permettant d’effectuer le suivi de vos heures débutent dans les cellules B7 et G7. La colonne F est vide. La colonne G calcule le nombre total d’heures en fonction des valeurs Heure d’arrivée, Pauses et Heure de départ. Les cellules B7 à L7 contiennent les en-têtes de tableau. </t>
  </si>
  <si>
    <t>Le nombre total hebdomadaire des Heures normales, supplémentaires, d’arrêt maladie, de jour férié et de congés est calculé automatiquement dans les cellules H15 à L15.
Accédez à la cellule A17 pour passer à l’instruction suivante.</t>
  </si>
  <si>
    <t>Deux tableaux permettant d’effectuer le suivi des heures d’une deuxième semaine commencent dans les cellules B17 et G17. La colonne F est vide. La colonne G du deuxième tableau calcule le nombre total d’heures en fonction des valeurs Heure d’arrivée, Pauses et Heure de départ. Les cellules B17 à L17 contiennent les en-têtes de tableau. 
Masquez la deuxième semaine si vous voulez une feuille de temps hebdomadaire et non bihebdomadaire.</t>
  </si>
  <si>
    <t>Le nombre total hebdomadaire des Heures normales, supplémentaires, d’arrêt maladie, de jour férié et de congés est calculé automatiquement dans les cellules H25 à L25.
Accédez à la cellule A27 pour passer à l’instruction suivante.</t>
  </si>
  <si>
    <t xml:space="preserve">Les étiquettes Normales, Supplémentaires, Maladie, Férié et Congés figurent dans les cellules H27 à L27. Entrez le taux horaire pour chaque en-tête dans les cellules H28 à L28. </t>
  </si>
  <si>
    <t>Entrez la signature de l’employé dans la cellule B28 suivie de la date dans la cellule E28.
Entrez le taux horaire dans les cellules H28 à L28.
Supprimez les lignes de taux horaire et de paie si vous n’en avez pas besoin.</t>
  </si>
  <si>
    <t>L’étiquette Signature de l’employé figure dans la cellule B29 et l’étiquette Date figure dans la cellule E29. 
La paie totale est calculée automatiquement pour les colonnes Normales, Supplémentaires, Maladie, Férié et Congés dans les cellules H29 à L29.
Le total général de la paie figure dans la cellule K31.</t>
  </si>
  <si>
    <t>Entrez la signature du responsable dans la cellule B30 suivie de la date dans la cellule E30.</t>
  </si>
  <si>
    <t>L’étiquette Signature du responsable figure dans la cellule B31 et l’étiquette Date figure dans la cellule E31.
Le total général de la paie figure dans la cellule K31.</t>
  </si>
  <si>
    <t>FEUILLE DE TEMPS</t>
  </si>
  <si>
    <t>Adresse 1</t>
  </si>
  <si>
    <t>Adresse 2</t>
  </si>
  <si>
    <t>Code postal, Ville</t>
  </si>
  <si>
    <t>Téléphone</t>
  </si>
  <si>
    <t>Jour de la semaine</t>
  </si>
  <si>
    <t>Signature de l’employé</t>
  </si>
  <si>
    <t>Signature du responsable</t>
  </si>
  <si>
    <t>Heure
d’arrivée</t>
  </si>
  <si>
    <r>
      <t xml:space="preserve">Pauses
</t>
    </r>
    <r>
      <rPr>
        <b/>
        <sz val="8"/>
        <color indexed="9"/>
        <rFont val="Calibri"/>
        <family val="2"/>
        <scheme val="major"/>
      </rPr>
      <t>(minutes)</t>
    </r>
  </si>
  <si>
    <t>Nom de l’employé :</t>
  </si>
  <si>
    <t>Nom du responsable :</t>
  </si>
  <si>
    <t>Début de la semaine :</t>
  </si>
  <si>
    <t>Heure
de départ</t>
  </si>
  <si>
    <t>Date</t>
  </si>
  <si>
    <t>Nom de l’entreprise</t>
  </si>
  <si>
    <r>
      <t xml:space="preserve">Total
</t>
    </r>
    <r>
      <rPr>
        <b/>
        <sz val="8"/>
        <color indexed="9"/>
        <rFont val="Calibri"/>
        <family val="2"/>
        <scheme val="major"/>
      </rPr>
      <t>[h]:mm</t>
    </r>
  </si>
  <si>
    <t>Total</t>
  </si>
  <si>
    <t>Colonne1</t>
  </si>
  <si>
    <t>Taux horaire :</t>
  </si>
  <si>
    <t>Total paie :</t>
  </si>
  <si>
    <t>Net à payer :</t>
  </si>
  <si>
    <r>
      <t xml:space="preserve">Normales
</t>
    </r>
    <r>
      <rPr>
        <b/>
        <sz val="8"/>
        <color indexed="9"/>
        <rFont val="Calibri"/>
        <family val="2"/>
        <scheme val="major"/>
      </rPr>
      <t>[h]:mm</t>
    </r>
  </si>
  <si>
    <t>Normales</t>
  </si>
  <si>
    <r>
      <t xml:space="preserve">Supplémentaires
</t>
    </r>
    <r>
      <rPr>
        <b/>
        <sz val="8"/>
        <color indexed="9"/>
        <rFont val="Calibri"/>
        <family val="2"/>
        <scheme val="major"/>
      </rPr>
      <t>[h]:mm</t>
    </r>
  </si>
  <si>
    <t>Supplémentaires</t>
  </si>
  <si>
    <r>
      <t xml:space="preserve">Maladie
</t>
    </r>
    <r>
      <rPr>
        <b/>
        <sz val="8"/>
        <color indexed="9"/>
        <rFont val="Calibri"/>
        <family val="2"/>
        <scheme val="major"/>
      </rPr>
      <t>[h]:mm</t>
    </r>
  </si>
  <si>
    <t>Maladie</t>
  </si>
  <si>
    <r>
      <t xml:space="preserve">Férié
</t>
    </r>
    <r>
      <rPr>
        <b/>
        <sz val="8"/>
        <color indexed="9"/>
        <rFont val="Calibri"/>
        <family val="2"/>
        <scheme val="major"/>
      </rPr>
      <t>[h]:mm</t>
    </r>
  </si>
  <si>
    <t>Férié</t>
  </si>
  <si>
    <r>
      <t xml:space="preserve">Congés
</t>
    </r>
    <r>
      <rPr>
        <b/>
        <sz val="8"/>
        <color indexed="9"/>
        <rFont val="Calibri"/>
        <family val="2"/>
        <scheme val="major"/>
      </rPr>
      <t>[h]:mm</t>
    </r>
  </si>
  <si>
    <t>Congés</t>
  </si>
  <si>
    <t>MODÈLES DE FEUILLE DE TEMPS VERTEX42.COM</t>
  </si>
  <si>
    <t>https://www.vertex42.com/ExcelTemplates/timesheets.html</t>
  </si>
  <si>
    <t>← Modifiez la date de début de la semaine</t>
  </si>
  <si>
    <t>← Masquez la deuxième semaine si vous voulez une feuille de temps hebdomadaire et non bihebdomadaire</t>
  </si>
  <si>
    <t>← Supprimez les lignes de taux horaire et de paie si vous n’en avez pas besoin</t>
  </si>
  <si>
    <t>Instructions pour les lecteurs d’écran</t>
  </si>
  <si>
    <t xml:space="preserve">Ce classeur contient deux feuilles de calcul. 
FeuilleDeTemps
À propos de
Les instructions relatives à chaque feuille de calcul figurent dans la colonne A à partir de la cellule A1. Elles sont rédigées en texte masqué. Chaque étape vous explique comment utiliser les informations décrites dans la ligne. Les étapes suivantes sont décrites dans les cellules A2, A3, etc. sauf mention contraire. Par exemple, l’instruction peut indiquer de « consulter la cellule A6 » pour l’étape suivante. 
Ce texte masqué n’est pas imprimé.
Pour supprimer ces instructions de la feuille de calcul, supprimez simplement la colonne A.
</t>
  </si>
  <si>
    <t>À propos de Vertex42</t>
  </si>
  <si>
    <t>Vertex42.com fournit plus de 300 modèles de feuilles de calcul de conception professionnelle à usage professionnel, personnel ou éducatif, dont la plupart peuvent être téléchargés gratuitement. La collection compte notamment différents calendriers, planificateurs et plannings ainsi que des feuilles de calcul financières pour le budget, l’acquittement des dettes et l’amortissement de prêt.</t>
  </si>
  <si>
    <t>Les entreprises trouveront également des modèles de facture, de feuille de temps, de suivi d’inventaire, d’états financiers et de planification de projet. Les enseignants et les étudiants pourront utiliser des ressources variées, notamment des emplois du temps, des carnets de notes et des feuilles de présence. Organisez votre vie famille avec des planificateurs de repas, des listes de contrôle et des journaux d’entraînement. Chaque modèle est minutieusement étudié, affiné et amélioré au fil du temps grâce aux commentaires de milliers d’utilisateurs.</t>
  </si>
  <si>
    <t>Le jour de la semaine figure dans la cellule B8. Entrez des valeurs pour Heure d’arrivée, Pauses et Heure de départ dans les cellules C8 à E8.  Dans les cellules H8 à L8,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G8.</t>
  </si>
  <si>
    <t>Le jour de la semaine figure dans la cellule B9. Entrez des valeurs pour Heure d’arrivée, Pauses et Heure de départ dans les cellules C9 à E9.  Dans les cellules H9 à L9,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G9.</t>
  </si>
  <si>
    <t>Le jour de la semaine figure dans la cellule B10. Entrez des valeurs pour Heure d’arrivée, Pauses et Heure de départ de la cellule C10 à E10.  Dans les cellules H10 à L10,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G10.</t>
  </si>
  <si>
    <t>Le jour de la semaine figure dans la cellule B11. Entrez des valeurs pour Heure d’arrivée, Pauses et Heure de départ de la cellule C11 à E11.  Dans les cellules H11 à L11,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G11.</t>
  </si>
  <si>
    <t>Le jour de la semaine figure dans la cellule B12. Entrez des valeurs pour Heure d’arrivée, Pauses et Heure de départ de la cellule C12 à E12.  Dans les cellules H12 à L12,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G12.</t>
  </si>
  <si>
    <t>Le jour de la semaine figure dans la cellule B13. Entrez des valeurs pour Heure d’arrivée, Pauses et Heure de départ de la cellule C13 à E13.  Dans les cellules H13 à L13,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G13.</t>
  </si>
  <si>
    <t>Le jour de la semaine figure dans la cellule B14. Entrez des valeurs pour Heure d’arrivée, Pauses et Heure de départ de la cellule C14 à E14.  Dans les cellules H14 à L14,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G14.</t>
  </si>
  <si>
    <t>Le jour de la semaine figure dans la cellule B18. Entrez des valeurs pour Heure d’arrivée, Pauses et Heure de départ de la cellule C18 à E18.  Dans les cellules H18 à L18,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G18.</t>
  </si>
  <si>
    <t>Le jour de la semaine figure dans la cellule B19. Entrez des valeurs pour Heure d’arrivée, Pauses et Heure de départ de la cellule C19 à E19.  Dans les cellules H19 à L19,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G19.</t>
  </si>
  <si>
    <t>Le jour de la semaine figure dans la cellule B20. Entrez des valeurs pour Heure d’arrivée, Pauses et Heure de départ de la cellule C20 à E20.  Dans les cellules H20 à L20,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G20.</t>
  </si>
  <si>
    <t>Le jour de la semaine figure dans la cellule B21. Entrez des valeurs pour Heure d’arrivée, Pauses et Heure de départ de la cellule C21 à E21.  Dans les cellules H21 à L21,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G21.</t>
  </si>
  <si>
    <t>Le jour de la semaine figure dans la cellule B22. Entrez des valeurs pour Heure d’arrivée, Pauses et Heure de départ de la cellule C22 à E22.  Dans les cellules H22 à L22,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G22.</t>
  </si>
  <si>
    <t>Le jour de la semaine figure dans la cellule B23. Entrez des valeurs pour Heure d’arrivée, Pauses et Heure de départ de la cellule C23 à E23.  Dans les cellules H23 à L23,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G23.</t>
  </si>
  <si>
    <t>Le jour de la semaine figure dans la cellule B24. Entrez des valeurs pour Heure d’arrivée, Pauses et Heure de départ de la cellule C24 à E24.  Dans les cellules H24 à L24,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G24.</t>
  </si>
  <si>
    <t>← Appuyez sur Ctrl+Deux-points pour entrer l’heure actuelle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</si>
</sst>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 #,##0.00\ &quot;€&quot;_-;\-* #,##0.00\ &quot;€&quot;_-;_-* &quot;-&quot;??\ &quot;€&quot;_-;_-@_-"/>
    <numFmt numFmtId="43" formatCode="_-* #,##0.00\ _€_-;\-* #,##0.00\ _€_-;_-* &quot;-&quot;??\ _€_-;_-@_-"/>
    <numFmt numFmtId="164" formatCode="_(&quot;$&quot;* #,##0_);_(&quot;$&quot;* \(#,##0\);_(&quot;$&quot;* &quot;-&quot;_);_(@_)"/>
    <numFmt numFmtId="165" formatCode="[h]:mm"/>
    <numFmt numFmtId="166" formatCode="0#&quot; &quot;##&quot; &quot;##&quot; &quot;##&quot; &quot;##"/>
    <numFmt numFmtId="167" formatCode="h:mm;@"/>
    <numFmt numFmtId="168" formatCode="ddd\ d/m"/>
  </numFmts>
  <fonts count="41"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u/>
      <sz val="10"/>
      <color theme="11"/>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6" fontId="20" fillId="0" borderId="0" applyFont="0" applyFill="0" applyBorder="0" applyAlignment="0">
      <alignment vertical="center"/>
    </xf>
    <xf numFmtId="14" fontId="20" fillId="0" borderId="7">
      <alignment horizontal="center"/>
    </xf>
    <xf numFmtId="0" fontId="39" fillId="0" borderId="0"/>
    <xf numFmtId="43" fontId="21" fillId="0" borderId="0" applyFill="0" applyBorder="0" applyProtection="0">
      <alignment vertical="center"/>
    </xf>
    <xf numFmtId="0" fontId="40" fillId="0" borderId="0" applyNumberFormat="0" applyFill="0" applyBorder="0" applyAlignment="0" applyProtection="0">
      <alignment wrapText="1"/>
    </xf>
    <xf numFmtId="164" fontId="14" fillId="0" borderId="0" applyFont="0" applyFill="0" applyBorder="0" applyAlignment="0" applyProtection="0"/>
    <xf numFmtId="9" fontId="14" fillId="0" borderId="0" applyFont="0" applyFill="0" applyBorder="0" applyAlignment="0" applyProtection="0"/>
  </cellStyleXfs>
  <cellXfs count="68">
    <xf numFmtId="0" fontId="0" fillId="0" borderId="0" xfId="0">
      <alignment wrapText="1"/>
    </xf>
    <xf numFmtId="0" fontId="3" fillId="0" borderId="0" xfId="0" applyFont="1" applyProtection="1">
      <alignment wrapText="1"/>
    </xf>
    <xf numFmtId="0" fontId="0" fillId="0" borderId="0" xfId="0" applyProtection="1">
      <alignment wrapText="1"/>
    </xf>
    <xf numFmtId="0" fontId="0" fillId="0" borderId="0" xfId="0" applyAlignment="1" applyProtection="1">
      <alignment vertical="center"/>
    </xf>
    <xf numFmtId="0" fontId="0" fillId="0" borderId="0" xfId="0" applyAlignment="1" applyProtection="1">
      <alignment horizontal="right" vertical="center"/>
    </xf>
    <xf numFmtId="0" fontId="19" fillId="0" borderId="0" xfId="0" applyFont="1" applyProtection="1">
      <alignment wrapText="1"/>
    </xf>
    <xf numFmtId="0" fontId="19" fillId="0" borderId="0" xfId="0" applyFont="1" applyAlignment="1" applyProtection="1">
      <alignment vertical="center"/>
    </xf>
    <xf numFmtId="165" fontId="21" fillId="21" borderId="0" xfId="0" applyNumberFormat="1" applyFont="1" applyFill="1" applyAlignment="1" applyProtection="1">
      <alignment horizontal="center" vertical="center"/>
    </xf>
    <xf numFmtId="0" fontId="21" fillId="0" borderId="0" xfId="0" applyFont="1" applyAlignment="1" applyProtection="1">
      <alignment vertical="center"/>
    </xf>
    <xf numFmtId="0" fontId="22" fillId="22" borderId="0" xfId="0" applyFont="1" applyFill="1" applyBorder="1" applyAlignment="1" applyProtection="1">
      <alignment horizontal="center" vertical="center" wrapText="1"/>
    </xf>
    <xf numFmtId="0" fontId="20" fillId="0" borderId="0" xfId="0" applyFont="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xf>
    <xf numFmtId="0" fontId="27" fillId="24" borderId="0" xfId="0" applyFont="1" applyFill="1" applyAlignment="1" applyProtection="1">
      <alignment horizontal="center" vertical="center"/>
    </xf>
    <xf numFmtId="0" fontId="29" fillId="0" borderId="0" xfId="0" applyFont="1" applyAlignment="1">
      <alignment vertical="top" wrapText="1"/>
    </xf>
    <xf numFmtId="0" fontId="19" fillId="0" borderId="0" xfId="0" applyFont="1">
      <alignment wrapText="1"/>
    </xf>
    <xf numFmtId="0" fontId="19" fillId="0" borderId="0" xfId="0" applyFont="1" applyAlignment="1" applyProtection="1">
      <alignment vertical="top"/>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pplyProtection="1">
      <alignment wrapText="1"/>
    </xf>
    <xf numFmtId="0" fontId="32" fillId="0" borderId="0" xfId="36" applyFont="1" applyAlignment="1" applyProtection="1">
      <alignment vertical="center"/>
    </xf>
    <xf numFmtId="0" fontId="0" fillId="0" borderId="0" xfId="0" applyFont="1" applyAlignment="1" applyProtection="1">
      <alignment vertical="center"/>
    </xf>
    <xf numFmtId="0" fontId="34" fillId="0" borderId="0" xfId="0" applyFont="1" applyAlignment="1" applyProtection="1">
      <alignment vertical="center"/>
    </xf>
    <xf numFmtId="0" fontId="0" fillId="0" borderId="0" xfId="0" applyFont="1" applyProtection="1">
      <alignment wrapText="1"/>
    </xf>
    <xf numFmtId="0" fontId="35" fillId="0" borderId="0" xfId="36" applyFont="1" applyAlignment="1" applyProtection="1">
      <alignment horizontal="left" vertical="center"/>
    </xf>
    <xf numFmtId="0" fontId="19" fillId="23" borderId="9" xfId="0" applyNumberFormat="1" applyFont="1" applyFill="1" applyBorder="1" applyAlignment="1" applyProtection="1">
      <alignment horizontal="center" vertical="center"/>
    </xf>
    <xf numFmtId="165" fontId="21" fillId="20" borderId="9" xfId="0" applyNumberFormat="1" applyFont="1" applyFill="1" applyBorder="1" applyAlignment="1" applyProtection="1">
      <alignment horizontal="center" vertical="center"/>
    </xf>
    <xf numFmtId="165" fontId="19" fillId="23" borderId="9" xfId="0" applyNumberFormat="1" applyFont="1" applyFill="1" applyBorder="1" applyAlignment="1" applyProtection="1">
      <alignment horizontal="center" vertical="center"/>
    </xf>
    <xf numFmtId="0" fontId="19" fillId="23" borderId="10" xfId="0" applyNumberFormat="1" applyFont="1" applyFill="1" applyBorder="1" applyAlignment="1" applyProtection="1">
      <alignment horizontal="center" vertical="center"/>
    </xf>
    <xf numFmtId="165" fontId="19" fillId="23" borderId="10" xfId="0" applyNumberFormat="1" applyFont="1" applyFill="1" applyBorder="1" applyAlignment="1" applyProtection="1">
      <alignment horizontal="center" vertical="center"/>
    </xf>
    <xf numFmtId="165" fontId="19" fillId="23" borderId="11" xfId="0" applyNumberFormat="1" applyFont="1" applyFill="1" applyBorder="1" applyAlignment="1" applyProtection="1">
      <alignment horizontal="center" vertical="center"/>
    </xf>
    <xf numFmtId="14" fontId="19" fillId="0" borderId="7" xfId="0" applyNumberFormat="1" applyFont="1" applyBorder="1" applyAlignment="1" applyProtection="1">
      <alignment horizontal="left" shrinkToFit="1"/>
    </xf>
    <xf numFmtId="0" fontId="19" fillId="23" borderId="12" xfId="0" applyNumberFormat="1" applyFont="1" applyFill="1" applyBorder="1" applyAlignment="1" applyProtection="1">
      <alignment horizontal="center" vertical="center"/>
    </xf>
    <xf numFmtId="0" fontId="19" fillId="0" borderId="8" xfId="0" applyFont="1" applyBorder="1" applyAlignment="1" applyProtection="1">
      <alignment vertical="top"/>
    </xf>
    <xf numFmtId="0" fontId="19" fillId="0" borderId="0" xfId="0" applyFont="1" applyProtection="1">
      <alignment wrapText="1"/>
    </xf>
    <xf numFmtId="0" fontId="30" fillId="0" borderId="0" xfId="0" applyFont="1" applyAlignment="1"/>
    <xf numFmtId="0" fontId="39" fillId="0" borderId="0" xfId="47"/>
    <xf numFmtId="0" fontId="39" fillId="0" borderId="0" xfId="47" applyAlignment="1">
      <alignment wrapText="1"/>
    </xf>
    <xf numFmtId="0" fontId="39" fillId="0" borderId="0" xfId="47" applyFill="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Font="1" applyFill="1" applyBorder="1">
      <alignment wrapText="1"/>
    </xf>
    <xf numFmtId="0" fontId="0" fillId="0" borderId="0" xfId="0" applyFont="1" applyFill="1" applyBorder="1" applyAlignment="1">
      <alignment horizontal="center" vertical="center" wrapText="1"/>
    </xf>
    <xf numFmtId="0" fontId="0" fillId="0" borderId="0" xfId="0" applyAlignment="1">
      <alignment horizontal="right" vertical="center" wrapText="1"/>
    </xf>
    <xf numFmtId="43" fontId="21" fillId="0" borderId="0" xfId="48" applyFill="1" applyBorder="1" applyAlignment="1">
      <alignment horizontal="right" vertical="center"/>
    </xf>
    <xf numFmtId="167" fontId="19" fillId="23" borderId="9" xfId="0" applyNumberFormat="1" applyFont="1" applyFill="1" applyBorder="1" applyAlignment="1" applyProtection="1">
      <alignment horizontal="center" vertical="center"/>
    </xf>
    <xf numFmtId="167" fontId="19" fillId="23" borderId="10" xfId="0" applyNumberFormat="1" applyFont="1" applyFill="1" applyBorder="1" applyAlignment="1" applyProtection="1">
      <alignment horizontal="center" vertical="center"/>
    </xf>
    <xf numFmtId="167" fontId="19" fillId="23" borderId="12" xfId="0" applyNumberFormat="1" applyFont="1" applyFill="1" applyBorder="1" applyAlignment="1" applyProtection="1">
      <alignment horizontal="center" vertical="center"/>
    </xf>
    <xf numFmtId="43" fontId="19" fillId="0" borderId="0" xfId="28" applyNumberFormat="1" applyFont="1" applyFill="1" applyBorder="1" applyAlignment="1">
      <alignment horizontal="right" vertical="center" shrinkToFit="1"/>
    </xf>
    <xf numFmtId="168" fontId="21" fillId="20" borderId="9" xfId="0" applyNumberFormat="1" applyFont="1" applyFill="1" applyBorder="1" applyAlignment="1" applyProtection="1">
      <alignment horizontal="center" vertical="center"/>
    </xf>
    <xf numFmtId="168" fontId="21" fillId="20" borderId="10" xfId="0" applyNumberFormat="1" applyFont="1" applyFill="1" applyBorder="1" applyAlignment="1" applyProtection="1">
      <alignment horizontal="center" vertical="center"/>
    </xf>
    <xf numFmtId="168" fontId="21" fillId="20" borderId="12" xfId="0" applyNumberFormat="1" applyFont="1" applyFill="1" applyBorder="1" applyAlignment="1" applyProtection="1">
      <alignment horizontal="center" vertical="center"/>
    </xf>
    <xf numFmtId="43" fontId="24" fillId="21" borderId="0" xfId="29" applyNumberFormat="1" applyFont="1" applyFill="1" applyAlignment="1" applyProtection="1">
      <alignment horizontal="center" vertical="center"/>
    </xf>
    <xf numFmtId="0" fontId="19" fillId="0" borderId="7" xfId="0" applyFont="1" applyBorder="1" applyAlignment="1" applyProtection="1">
      <alignment horizontal="left"/>
    </xf>
    <xf numFmtId="0" fontId="19" fillId="0" borderId="8" xfId="0" applyFont="1" applyBorder="1" applyAlignment="1" applyProtection="1">
      <alignment horizontal="left" vertical="top"/>
    </xf>
    <xf numFmtId="14" fontId="20" fillId="0" borderId="7" xfId="0" applyNumberFormat="1" applyFont="1" applyBorder="1" applyAlignment="1" applyProtection="1">
      <alignment horizontal="center"/>
    </xf>
    <xf numFmtId="0" fontId="20" fillId="0" borderId="7" xfId="0" applyFont="1" applyBorder="1" applyAlignment="1" applyProtection="1">
      <alignment horizontal="center"/>
    </xf>
    <xf numFmtId="0" fontId="20" fillId="0" borderId="7" xfId="0" applyFont="1" applyBorder="1" applyAlignment="1" applyProtection="1">
      <alignment horizontal="left" indent="1"/>
    </xf>
    <xf numFmtId="0" fontId="0" fillId="0" borderId="13" xfId="0" applyBorder="1">
      <alignment wrapText="1"/>
    </xf>
    <xf numFmtId="0" fontId="37" fillId="0" borderId="0" xfId="35" applyProtection="1">
      <alignment horizontal="right"/>
    </xf>
    <xf numFmtId="166" fontId="20" fillId="0" borderId="0" xfId="45" applyFont="1" applyAlignment="1">
      <alignment vertical="center"/>
    </xf>
    <xf numFmtId="0" fontId="19" fillId="0" borderId="0" xfId="0" applyFont="1" applyProtection="1">
      <alignment wrapText="1"/>
    </xf>
    <xf numFmtId="0" fontId="28" fillId="24" borderId="0" xfId="0" applyFont="1" applyFill="1" applyAlignment="1" applyProtection="1">
      <alignment horizontal="right" vertical="center" indent="1"/>
    </xf>
    <xf numFmtId="0" fontId="36" fillId="0" borderId="0" xfId="33" applyFill="1" applyProtection="1">
      <alignment horizontal="right" vertical="center"/>
    </xf>
    <xf numFmtId="0" fontId="38" fillId="0" borderId="0" xfId="32" applyFill="1" applyProtection="1">
      <alignment vertical="center"/>
    </xf>
    <xf numFmtId="0" fontId="20" fillId="0" borderId="0" xfId="34" applyProtection="1">
      <alignment wrapText="1"/>
    </xf>
  </cellXfs>
  <cellStyles count="5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44" builtinId="11" customBuiltin="1"/>
    <cellStyle name="Calcul" xfId="26" builtinId="22" customBuiltin="1"/>
    <cellStyle name="Cellule liée" xfId="38" builtinId="24" customBuiltin="1"/>
    <cellStyle name="Date" xfId="46" xr:uid="{00000000-0005-0000-0000-00001F000000}"/>
    <cellStyle name="Entrée" xfId="37" builtinId="20" customBuiltin="1"/>
    <cellStyle name="Insatisfaisant" xfId="25" builtinId="27" customBuiltin="1"/>
    <cellStyle name="Lien hypertexte" xfId="36" builtinId="8" customBuiltin="1"/>
    <cellStyle name="Lien hypertexte visité" xfId="49" builtinId="9" customBuiltin="1"/>
    <cellStyle name="Milliers" xfId="28" builtinId="3" customBuiltin="1"/>
    <cellStyle name="Milliers [0]" xfId="48" builtinId="6" customBuiltin="1"/>
    <cellStyle name="Monétaire" xfId="29" builtinId="4" customBuiltin="1"/>
    <cellStyle name="Monétaire [0]" xfId="50" builtinId="7" customBuiltin="1"/>
    <cellStyle name="Neutre" xfId="39" builtinId="28" customBuiltin="1"/>
    <cellStyle name="Normal" xfId="0" builtinId="0" customBuiltin="1"/>
    <cellStyle name="Note" xfId="40" builtinId="10" customBuiltin="1"/>
    <cellStyle name="Pourcentage" xfId="51" builtinId="5" customBuiltin="1"/>
    <cellStyle name="Satisfaisant" xfId="31" builtinId="26" customBuiltin="1"/>
    <cellStyle name="Sortie" xfId="41" builtinId="21" customBuiltin="1"/>
    <cellStyle name="Téléphone" xfId="45" xr:uid="{00000000-0005-0000-0000-00002F000000}"/>
    <cellStyle name="Texte explicatif" xfId="30" builtinId="53" customBuiltin="1"/>
    <cellStyle name="Titre" xfId="42" builtinId="15" customBuiltin="1"/>
    <cellStyle name="Titre 1" xfId="32" builtinId="16" customBuiltin="1"/>
    <cellStyle name="Titre 2" xfId="33" builtinId="17" customBuiltin="1"/>
    <cellStyle name="Titre 3" xfId="34" builtinId="18" customBuiltin="1"/>
    <cellStyle name="Titre 4" xfId="35" builtinId="19" customBuiltin="1"/>
    <cellStyle name="Total" xfId="43" builtinId="25" customBuiltin="1"/>
    <cellStyle name="Vérification" xfId="27" builtinId="23" customBuiltin="1"/>
    <cellStyle name="zTexte Masqué" xfId="47" xr:uid="{00000000-0005-0000-0000-000033000000}"/>
  </cellStyles>
  <dxfs count="61">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numFmt numFmtId="16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5"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numFmt numFmtId="168"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numFmt numFmtId="165"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numFmt numFmtId="168"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Style de tableau de feuille de temps" defaultPivotStyle="PivotStyleLight16">
    <tableStyle name="Taux horaire2" pivot="0" count="6" xr9:uid="{00000000-0011-0000-FFFF-FFFF00000000}">
      <tableStyleElement type="wholeTable" dxfId="60"/>
      <tableStyleElement type="headerRow" dxfId="59"/>
      <tableStyleElement type="firstColumn" dxfId="58"/>
      <tableStyleElement type="firstRowStripe" dxfId="57"/>
      <tableStyleElement type="secondRowStripe" dxfId="56"/>
      <tableStyleElement type="firstHeaderCell" dxfId="55"/>
    </tableStyle>
    <tableStyle name="Style de tableau de feuille de temps" pivot="0" count="5" xr9:uid="{00000000-0011-0000-FFFF-FFFF01000000}">
      <tableStyleElement type="wholeTable" dxfId="54"/>
      <tableStyleElement type="headerRow" dxfId="53"/>
      <tableStyleElement type="firstColumn" dxfId="52"/>
      <tableStyleElement type="firstRowStripe" dxfId="51"/>
      <tableStyleElement type="firstColumnStripe" dxfId="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104775</xdr:rowOff>
    </xdr:from>
    <xdr:to>
      <xdr:col>13</xdr:col>
      <xdr:colOff>1905000</xdr:colOff>
      <xdr:row>0</xdr:row>
      <xdr:rowOff>533400</xdr:rowOff>
    </xdr:to>
    <xdr:pic>
      <xdr:nvPicPr>
        <xdr:cNvPr id="4" name="Image 3" descr="Logo Vertex">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Image 1" descr="Logo Vertex">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euresSemaine1" displayName="HeuresSemaine1" ref="B7:E14" headerRowDxfId="49" dataDxfId="48" tableBorderDxfId="47">
  <autoFilter ref="B7:E14" xr:uid="{00000000-0009-0000-0100-000001000000}">
    <filterColumn colId="0" hiddenButton="1"/>
    <filterColumn colId="1" hiddenButton="1"/>
    <filterColumn colId="2" hiddenButton="1"/>
    <filterColumn colId="3" hiddenButton="1"/>
  </autoFilter>
  <tableColumns count="4">
    <tableColumn id="1" xr3:uid="{00000000-0010-0000-0000-000001000000}" name="Jour de la semaine" totalsRowLabel="Total" dataDxfId="46" totalsRowDxfId="45">
      <calculatedColumnFormula>B7+1</calculatedColumnFormula>
    </tableColumn>
    <tableColumn id="2" xr3:uid="{00000000-0010-0000-0000-000002000000}" name="Heure_x000a_d’arrivée" dataDxfId="44" totalsRowDxfId="43"/>
    <tableColumn id="3" xr3:uid="{00000000-0010-0000-0000-000003000000}" name="Pauses_x000a_(minutes)" dataDxfId="42" totalsRowDxfId="41"/>
    <tableColumn id="4" xr3:uid="{00000000-0010-0000-0000-000004000000}" name="Heure_x000a_de départ" totalsRowFunction="count" dataDxfId="40" totalsRowDxfId="39"/>
  </tableColumns>
  <tableStyleInfo name="TableStyleMedium2" showFirstColumn="1" showLastColumn="0" showRowStripes="1" showColumnStripes="0"/>
  <extLst>
    <ext xmlns:x14="http://schemas.microsoft.com/office/spreadsheetml/2009/9/main" uri="{504A1905-F514-4f6f-8877-14C23A59335A}">
      <x14:table altTextSummary="Effectuez le suivi de vos heures pour chaque jour de la semaine dans ce tableau. La colonne « Jour de la semaine » utilise le jour de début de la semaine indiqué dans la cellule H4 comme premier jour de la semain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épartitionSemaine1" displayName="RépartitionSemaine1" ref="G7:L14" headerRowDxfId="38" dataDxfId="37">
  <autoFilter ref="G7:L14" xr:uid="{00000000-0009-0000-0100-00000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Total_x000a_[h]:mm" totalsRowLabel="Total" dataDxfId="36" totalsRowDxfId="35">
      <calculatedColumnFormula>MROUND((IF(OR(C8="",E8=""),0,IF(E8&lt;C8,E8+1-C8,E8-C8))-D8/1440),1/1440)</calculatedColumnFormula>
    </tableColumn>
    <tableColumn id="2" xr3:uid="{00000000-0010-0000-0100-000002000000}" name="Normales_x000a_[h]:mm" dataDxfId="34" totalsRowDxfId="33"/>
    <tableColumn id="3" xr3:uid="{00000000-0010-0000-0100-000003000000}" name="Supplémentaires_x000a_[h]:mm" dataDxfId="32" totalsRowDxfId="31"/>
    <tableColumn id="4" xr3:uid="{00000000-0010-0000-0100-000004000000}" name="Maladie_x000a_[h]:mm" dataDxfId="30" totalsRowDxfId="29"/>
    <tableColumn id="5" xr3:uid="{00000000-0010-0000-0100-000005000000}" name="Férié_x000a_[h]:mm" dataDxfId="28" totalsRowDxfId="27"/>
    <tableColumn id="6" xr3:uid="{00000000-0010-0000-0100-000006000000}" name="Congés_x000a_[h]:mm" totalsRowFunction="count" dataDxfId="26" totalsRowDxfId="25"/>
  </tableColumns>
  <tableStyleInfo name="TableStyleMedium2" showFirstColumn="1" showLastColumn="0" showRowStripes="1" showColumnStripes="0"/>
  <extLst>
    <ext xmlns:x14="http://schemas.microsoft.com/office/spreadsheetml/2009/9/main" uri="{504A1905-F514-4f6f-8877-14C23A59335A}">
      <x14:table altTextSummary="Différenciez les heures normales, supplémentaires, d’arrêt maladie, de jour férié et de congés dans ce tableau. La colonne G de ce tableau calcule automatiquement le total des heures par jour de la semaine. Le nombre total d’heures hebdomadaires est également calculé automatiquement pour chaque catégorie juste sous le tablea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HeuresSemaine2" displayName="HeuresSemaine2" ref="B17:E24" headerRowDxfId="24" dataDxfId="23" tableBorderDxfId="22">
  <autoFilter ref="B17:E24" xr:uid="{00000000-0009-0000-0100-000003000000}">
    <filterColumn colId="0" hiddenButton="1"/>
    <filterColumn colId="1" hiddenButton="1"/>
    <filterColumn colId="2" hiddenButton="1"/>
    <filterColumn colId="3" hiddenButton="1"/>
  </autoFilter>
  <tableColumns count="4">
    <tableColumn id="1" xr3:uid="{00000000-0010-0000-0200-000001000000}" name="Jour de la semaine" totalsRowLabel="Total" dataDxfId="21" totalsRowDxfId="20">
      <calculatedColumnFormula>B17+1</calculatedColumnFormula>
    </tableColumn>
    <tableColumn id="2" xr3:uid="{00000000-0010-0000-0200-000002000000}" name="Heure_x000a_d’arrivée" dataDxfId="19" totalsRowDxfId="18"/>
    <tableColumn id="3" xr3:uid="{00000000-0010-0000-0200-000003000000}" name="Pauses_x000a_(minutes)" dataDxfId="17" totalsRowDxfId="16"/>
    <tableColumn id="4" xr3:uid="{00000000-0010-0000-0200-000004000000}" name="Heure_x000a_de départ" totalsRowFunction="count" dataDxfId="15" totalsRowDxfId="14"/>
  </tableColumns>
  <tableStyleInfo name="TableStyleMedium2" showFirstColumn="1" showLastColumn="0" showRowStripes="1" showColumnStripes="0"/>
  <extLst>
    <ext xmlns:x14="http://schemas.microsoft.com/office/spreadsheetml/2009/9/main" uri="{504A1905-F514-4f6f-8877-14C23A59335A}">
      <x14:table altTextSummary="Effectuez le suivi de vos heures pour chaque jour d’une deuxième semaine dans ce tableau. Le premier jour de la semaine est sélectionné en fonction du dernier jour de la semaine précédente enregistré dans le tableau Heures Semaine 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RépartitionSemaine2" displayName="RépartitionSemaine2" ref="G17:L24" totalsRowShown="0" headerRowDxfId="13" dataDxfId="12">
  <autoFilter ref="G17:L24" xr:uid="{00000000-0009-0000-0100-00000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Total_x000a_[h]:mm" dataDxfId="11">
      <calculatedColumnFormula>MROUND((IF(OR(C18="",E18=""),0,IF(E18&lt;C18,E18+1-C18,E18-C18))-D18/1440),1/1440)</calculatedColumnFormula>
    </tableColumn>
    <tableColumn id="2" xr3:uid="{00000000-0010-0000-0300-000002000000}" name="Normales_x000a_[h]:mm" dataDxfId="10"/>
    <tableColumn id="3" xr3:uid="{00000000-0010-0000-0300-000003000000}" name="Supplémentaires_x000a_[h]:mm" dataDxfId="9"/>
    <tableColumn id="4" xr3:uid="{00000000-0010-0000-0300-000004000000}" name="Maladie_x000a_[h]:mm" dataDxfId="8"/>
    <tableColumn id="5" xr3:uid="{00000000-0010-0000-0300-000005000000}" name="Férié_x000a_[h]:mm" dataDxfId="7"/>
    <tableColumn id="6" xr3:uid="{00000000-0010-0000-0300-000006000000}" name="Congés_x000a_[h]:mm" dataDxfId="6"/>
  </tableColumns>
  <tableStyleInfo name="TableStyleMedium2" showFirstColumn="1" showLastColumn="0" showRowStripes="1" showColumnStripes="0"/>
  <extLst>
    <ext xmlns:x14="http://schemas.microsoft.com/office/spreadsheetml/2009/9/main" uri="{504A1905-F514-4f6f-8877-14C23A59335A}">
      <x14:table altTextSummary="Différenciez les heures normales, supplémentaires, d’arrêt maladie, de jour férié et de congés dans ce tableau pour la deuxième semaine de suivi. La colonne G de ce tableau calcule automatiquement le total des heures par jour de la semaine. Le nombre total d’heures hebdomadaires est également calculé automatiquement pour chaque catégorie juste sous le tableau."/>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uxHoraire" displayName="TauxHoraire" ref="G27:L29" totalsRowShown="0">
  <autoFilter ref="G27:L29" xr:uid="{00000000-0009-0000-0100-000007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400-000001000000}" name="Colonne1" dataDxfId="5" dataCellStyle="Normal"/>
    <tableColumn id="2" xr3:uid="{00000000-0010-0000-0400-000002000000}" name="Normales" dataDxfId="4">
      <calculatedColumnFormula>ROUND((H24+H14)*24*H27,2)</calculatedColumnFormula>
    </tableColumn>
    <tableColumn id="3" xr3:uid="{00000000-0010-0000-0400-000003000000}" name="Supplémentaires" dataDxfId="3">
      <calculatedColumnFormula>ROUND((I24+I14)*24*I27,2)</calculatedColumnFormula>
    </tableColumn>
    <tableColumn id="4" xr3:uid="{00000000-0010-0000-0400-000004000000}" name="Maladie" dataDxfId="2">
      <calculatedColumnFormula>ROUND((J24+J14)*24*J27,2)</calculatedColumnFormula>
    </tableColumn>
    <tableColumn id="5" xr3:uid="{00000000-0010-0000-0400-000005000000}" name="Férié" dataDxfId="1">
      <calculatedColumnFormula>ROUND((K24+K14)*24*K27,2)</calculatedColumnFormula>
    </tableColumn>
    <tableColumn id="6" xr3:uid="{00000000-0010-0000-0400-000006000000}" name="Congés" dataDxfId="0">
      <calculatedColumnFormula>ROUND((L24+L14)*24*L27,2)</calculatedColumnFormula>
    </tableColumn>
  </tableColumns>
  <tableStyleInfo name="Taux horaire2" showFirstColumn="1" showLastColumn="0" showRowStripes="1" showColumnStripes="0"/>
  <extLst>
    <ext xmlns:x14="http://schemas.microsoft.com/office/spreadsheetml/2009/9/main" uri="{504A1905-F514-4f6f-8877-14C23A59335A}">
      <x14:table altTextSummary="Entrez le taux horaire dans ce tableau pour les heures normales, supplémentaires, d’arrêt maladie, de jour férié et de congés. La paie totale est calculée automatique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O34"/>
  <sheetViews>
    <sheetView showGridLines="0" tabSelected="1" workbookViewId="0"/>
  </sheetViews>
  <sheetFormatPr baseColWidth="10" defaultColWidth="9.140625" defaultRowHeight="30" customHeight="1" x14ac:dyDescent="0.2"/>
  <cols>
    <col min="1" max="1" width="2.7109375" style="5" customWidth="1"/>
    <col min="2" max="5" width="13.85546875" style="5" customWidth="1"/>
    <col min="6" max="6" width="2.5703125" style="5" customWidth="1"/>
    <col min="7" max="7" width="14.5703125" style="5" customWidth="1"/>
    <col min="8" max="8" width="9.5703125" style="5" bestFit="1" customWidth="1"/>
    <col min="9" max="9" width="16.5703125" style="5" bestFit="1" customWidth="1"/>
    <col min="10" max="11" width="10.28515625" style="5" customWidth="1"/>
    <col min="12" max="12" width="9.85546875" style="5" customWidth="1"/>
    <col min="13" max="13" width="2.7109375" style="2" customWidth="1"/>
    <col min="14" max="14" width="42.42578125" style="2" customWidth="1"/>
    <col min="15" max="16384" width="9.140625" style="2"/>
  </cols>
  <sheetData>
    <row r="1" spans="1:15" s="1" customFormat="1" ht="54.95" customHeight="1" x14ac:dyDescent="0.2">
      <c r="A1" s="38" t="s">
        <v>0</v>
      </c>
      <c r="B1" s="66" t="s">
        <v>14</v>
      </c>
      <c r="C1" s="66"/>
      <c r="D1" s="66"/>
      <c r="E1" s="66"/>
      <c r="F1" s="66"/>
      <c r="G1" s="65" t="s">
        <v>29</v>
      </c>
      <c r="H1" s="65"/>
      <c r="I1" s="65"/>
      <c r="J1" s="65"/>
      <c r="K1" s="65"/>
      <c r="L1" s="65"/>
    </row>
    <row r="2" spans="1:15" s="3" customFormat="1" ht="30" customHeight="1" x14ac:dyDescent="0.25">
      <c r="A2" s="38" t="s">
        <v>1</v>
      </c>
      <c r="B2" s="67" t="s">
        <v>15</v>
      </c>
      <c r="C2" s="67"/>
      <c r="D2" s="67"/>
      <c r="E2" s="61" t="s">
        <v>24</v>
      </c>
      <c r="F2" s="61"/>
      <c r="G2" s="61"/>
      <c r="H2" s="59"/>
      <c r="I2" s="59"/>
      <c r="J2" s="59"/>
      <c r="K2" s="59"/>
      <c r="L2" s="59"/>
      <c r="N2" s="20" t="s">
        <v>46</v>
      </c>
      <c r="O2" s="21"/>
    </row>
    <row r="3" spans="1:15" s="3" customFormat="1" ht="30" customHeight="1" x14ac:dyDescent="0.25">
      <c r="A3" s="37" t="s">
        <v>2</v>
      </c>
      <c r="B3" s="67" t="s">
        <v>16</v>
      </c>
      <c r="C3" s="67"/>
      <c r="D3" s="67"/>
      <c r="E3" s="61" t="s">
        <v>25</v>
      </c>
      <c r="F3" s="61"/>
      <c r="G3" s="61"/>
      <c r="H3" s="60"/>
      <c r="I3" s="60"/>
      <c r="J3" s="60"/>
      <c r="K3" s="60"/>
      <c r="L3" s="60"/>
      <c r="N3" s="21" t="s">
        <v>47</v>
      </c>
    </row>
    <row r="4" spans="1:15" s="3" customFormat="1" ht="30" customHeight="1" x14ac:dyDescent="0.25">
      <c r="A4" s="37" t="s">
        <v>3</v>
      </c>
      <c r="B4" s="67" t="s">
        <v>17</v>
      </c>
      <c r="C4" s="67"/>
      <c r="D4" s="67"/>
      <c r="E4" s="61" t="s">
        <v>26</v>
      </c>
      <c r="F4" s="61"/>
      <c r="G4" s="61"/>
      <c r="H4" s="57">
        <f ca="1">TODAY()</f>
        <v>43278</v>
      </c>
      <c r="I4" s="58"/>
      <c r="N4" s="23" t="s">
        <v>48</v>
      </c>
    </row>
    <row r="5" spans="1:15" s="3" customFormat="1" ht="15" customHeight="1" x14ac:dyDescent="0.2">
      <c r="A5" s="38" t="s">
        <v>4</v>
      </c>
      <c r="B5" s="62" t="s">
        <v>18</v>
      </c>
      <c r="C5" s="62"/>
      <c r="D5" s="62"/>
      <c r="E5" s="11"/>
      <c r="F5" s="11"/>
      <c r="G5" s="10"/>
      <c r="H5" s="12"/>
      <c r="I5" s="12"/>
      <c r="J5" s="11"/>
      <c r="K5" s="11"/>
      <c r="L5" s="11"/>
      <c r="N5" s="22"/>
    </row>
    <row r="6" spans="1:15" ht="15" customHeight="1" x14ac:dyDescent="0.2">
      <c r="B6" s="6"/>
      <c r="C6" s="6"/>
      <c r="D6" s="6"/>
      <c r="E6" s="6"/>
      <c r="F6" s="6"/>
      <c r="G6" s="6"/>
      <c r="H6" s="6"/>
      <c r="I6" s="6"/>
      <c r="J6" s="6"/>
      <c r="K6" s="6"/>
      <c r="L6" s="6"/>
      <c r="N6" s="24"/>
    </row>
    <row r="7" spans="1:15" s="3" customFormat="1" ht="30" customHeight="1" x14ac:dyDescent="0.2">
      <c r="A7" s="37" t="s">
        <v>5</v>
      </c>
      <c r="B7" s="9" t="s">
        <v>19</v>
      </c>
      <c r="C7" s="9" t="s">
        <v>22</v>
      </c>
      <c r="D7" s="9" t="s">
        <v>23</v>
      </c>
      <c r="E7" s="9" t="s">
        <v>27</v>
      </c>
      <c r="F7" s="8"/>
      <c r="G7" s="9" t="s">
        <v>30</v>
      </c>
      <c r="H7" s="9" t="s">
        <v>36</v>
      </c>
      <c r="I7" s="9" t="s">
        <v>38</v>
      </c>
      <c r="J7" s="9" t="s">
        <v>40</v>
      </c>
      <c r="K7" s="9" t="s">
        <v>42</v>
      </c>
      <c r="L7" s="9" t="s">
        <v>44</v>
      </c>
      <c r="M7" s="4"/>
      <c r="N7" s="22"/>
    </row>
    <row r="8" spans="1:15" s="3" customFormat="1" ht="30" customHeight="1" x14ac:dyDescent="0.2">
      <c r="A8" s="37" t="s">
        <v>56</v>
      </c>
      <c r="B8" s="51">
        <f ca="1">Début_Semaine</f>
        <v>43278</v>
      </c>
      <c r="C8" s="47">
        <v>0.37847222222222227</v>
      </c>
      <c r="D8" s="26">
        <v>15</v>
      </c>
      <c r="E8" s="47">
        <v>0.75</v>
      </c>
      <c r="F8" s="6"/>
      <c r="G8" s="27">
        <f>MROUND((IF(OR(C8="",E8=""),0,IF(E8&lt;C8,E8+1-C8,E8-C8))-D8/1440),1/1440)</f>
        <v>0.3611111111111111</v>
      </c>
      <c r="H8" s="28">
        <v>0.33333333333333331</v>
      </c>
      <c r="I8" s="28">
        <v>2.777777777777779E-2</v>
      </c>
      <c r="J8" s="28"/>
      <c r="K8" s="28"/>
      <c r="L8" s="28"/>
      <c r="M8" s="4"/>
      <c r="N8" s="23" t="s">
        <v>70</v>
      </c>
    </row>
    <row r="9" spans="1:15" s="3" customFormat="1" ht="30" customHeight="1" x14ac:dyDescent="0.2">
      <c r="A9" s="37" t="s">
        <v>57</v>
      </c>
      <c r="B9" s="52">
        <f t="shared" ref="B9:B14" ca="1" si="0">B8+1</f>
        <v>43279</v>
      </c>
      <c r="C9" s="48">
        <v>0.37847222222222227</v>
      </c>
      <c r="D9" s="29">
        <v>30</v>
      </c>
      <c r="E9" s="48">
        <v>0.73958333333333337</v>
      </c>
      <c r="F9" s="6"/>
      <c r="G9" s="27">
        <f t="shared" ref="G9:G14" si="1">MROUND((IF(OR(C9="",E9=""),0,IF(E9&lt;C9,E9+1-C9,E9-C9))-D9/1440),1/1440)</f>
        <v>0.34027777777777779</v>
      </c>
      <c r="H9" s="30">
        <v>0.33333333333333331</v>
      </c>
      <c r="I9" s="30">
        <v>6.9444444444444753E-3</v>
      </c>
      <c r="J9" s="30"/>
      <c r="K9" s="30"/>
      <c r="L9" s="30"/>
      <c r="M9" s="4"/>
      <c r="N9" s="23"/>
    </row>
    <row r="10" spans="1:15" s="3" customFormat="1" ht="30" customHeight="1" x14ac:dyDescent="0.2">
      <c r="A10" s="37" t="s">
        <v>58</v>
      </c>
      <c r="B10" s="52">
        <f t="shared" ca="1" si="0"/>
        <v>43280</v>
      </c>
      <c r="C10" s="48">
        <v>0.375</v>
      </c>
      <c r="D10" s="29">
        <v>45</v>
      </c>
      <c r="E10" s="48">
        <v>0.77083333333333337</v>
      </c>
      <c r="F10" s="6"/>
      <c r="G10" s="27">
        <f t="shared" si="1"/>
        <v>0.36458333333333337</v>
      </c>
      <c r="H10" s="30">
        <v>0.33333333333333331</v>
      </c>
      <c r="I10" s="30">
        <v>3.1250000000000056E-2</v>
      </c>
      <c r="J10" s="30"/>
      <c r="K10" s="30"/>
      <c r="L10" s="30"/>
      <c r="M10" s="4"/>
      <c r="N10" s="22"/>
    </row>
    <row r="11" spans="1:15" s="3" customFormat="1" ht="30" customHeight="1" x14ac:dyDescent="0.2">
      <c r="A11" s="37" t="s">
        <v>59</v>
      </c>
      <c r="B11" s="52">
        <f t="shared" ca="1" si="0"/>
        <v>43281</v>
      </c>
      <c r="C11" s="48">
        <v>0.375</v>
      </c>
      <c r="D11" s="29">
        <v>45</v>
      </c>
      <c r="E11" s="48">
        <v>0.77083333333333337</v>
      </c>
      <c r="F11" s="6"/>
      <c r="G11" s="27">
        <f t="shared" si="1"/>
        <v>0.36458333333333337</v>
      </c>
      <c r="H11" s="30">
        <v>0.33333333333333331</v>
      </c>
      <c r="I11" s="30">
        <v>3.1250000000000056E-2</v>
      </c>
      <c r="J11" s="30"/>
      <c r="K11" s="30"/>
      <c r="L11" s="30"/>
      <c r="M11" s="4"/>
      <c r="N11" s="22"/>
    </row>
    <row r="12" spans="1:15" s="3" customFormat="1" ht="30" customHeight="1" x14ac:dyDescent="0.2">
      <c r="A12" s="37" t="s">
        <v>60</v>
      </c>
      <c r="B12" s="52">
        <f t="shared" ca="1" si="0"/>
        <v>43282</v>
      </c>
      <c r="C12" s="48"/>
      <c r="D12" s="29"/>
      <c r="E12" s="48"/>
      <c r="F12" s="6"/>
      <c r="G12" s="27">
        <f t="shared" si="1"/>
        <v>0</v>
      </c>
      <c r="H12" s="30"/>
      <c r="I12" s="30"/>
      <c r="J12" s="30">
        <v>0.33333333333333331</v>
      </c>
      <c r="K12" s="30"/>
      <c r="L12" s="30"/>
      <c r="M12" s="4"/>
      <c r="N12" s="22"/>
    </row>
    <row r="13" spans="1:15" s="3" customFormat="1" ht="30" customHeight="1" x14ac:dyDescent="0.2">
      <c r="A13" s="37" t="s">
        <v>61</v>
      </c>
      <c r="B13" s="52">
        <f t="shared" ca="1" si="0"/>
        <v>43283</v>
      </c>
      <c r="C13" s="48"/>
      <c r="D13" s="29"/>
      <c r="E13" s="48"/>
      <c r="F13" s="6"/>
      <c r="G13" s="27">
        <f t="shared" si="1"/>
        <v>0</v>
      </c>
      <c r="H13" s="30"/>
      <c r="I13" s="30"/>
      <c r="J13" s="30"/>
      <c r="K13" s="30"/>
      <c r="L13" s="30"/>
      <c r="M13" s="4"/>
      <c r="N13" s="22"/>
    </row>
    <row r="14" spans="1:15" s="3" customFormat="1" ht="30" customHeight="1" x14ac:dyDescent="0.2">
      <c r="A14" s="37" t="s">
        <v>62</v>
      </c>
      <c r="B14" s="53">
        <f t="shared" ca="1" si="0"/>
        <v>43284</v>
      </c>
      <c r="C14" s="49"/>
      <c r="D14" s="33"/>
      <c r="E14" s="49"/>
      <c r="F14" s="6"/>
      <c r="G14" s="27">
        <f t="shared" si="1"/>
        <v>0</v>
      </c>
      <c r="H14" s="31"/>
      <c r="I14" s="31"/>
      <c r="J14" s="31"/>
      <c r="K14" s="31"/>
      <c r="L14" s="31"/>
      <c r="M14" s="4"/>
      <c r="N14" s="22"/>
    </row>
    <row r="15" spans="1:15" ht="30" customHeight="1" x14ac:dyDescent="0.2">
      <c r="A15" s="38" t="s">
        <v>6</v>
      </c>
      <c r="B15" s="63"/>
      <c r="C15" s="63"/>
      <c r="D15" s="63"/>
      <c r="E15" s="63"/>
      <c r="G15" s="13" t="s">
        <v>31</v>
      </c>
      <c r="H15" s="7">
        <f>SUM(H8:H14)</f>
        <v>1.3333333333333333</v>
      </c>
      <c r="I15" s="7">
        <f>SUM(I8:I14)</f>
        <v>9.7222222222222376E-2</v>
      </c>
      <c r="J15" s="7">
        <f>SUM(J8:J14)</f>
        <v>0.33333333333333331</v>
      </c>
      <c r="K15" s="7">
        <f>SUM(K8:K14)</f>
        <v>0</v>
      </c>
      <c r="L15" s="7">
        <f>SUM(L8:L14)</f>
        <v>0</v>
      </c>
      <c r="N15" s="24"/>
    </row>
    <row r="16" spans="1:15" ht="15" customHeight="1" x14ac:dyDescent="0.2">
      <c r="B16" s="63"/>
      <c r="C16" s="63"/>
      <c r="D16" s="63"/>
      <c r="E16" s="63"/>
      <c r="F16" s="6"/>
      <c r="G16" s="6"/>
      <c r="H16" s="6"/>
      <c r="I16" s="6"/>
      <c r="J16" s="6"/>
      <c r="K16" s="6"/>
      <c r="L16" s="6"/>
      <c r="N16" s="24"/>
    </row>
    <row r="17" spans="1:14" s="3" customFormat="1" ht="30" customHeight="1" x14ac:dyDescent="0.2">
      <c r="A17" s="38" t="s">
        <v>7</v>
      </c>
      <c r="B17" s="9" t="s">
        <v>19</v>
      </c>
      <c r="C17" s="9" t="s">
        <v>22</v>
      </c>
      <c r="D17" s="9" t="s">
        <v>23</v>
      </c>
      <c r="E17" s="9" t="s">
        <v>27</v>
      </c>
      <c r="F17" s="8"/>
      <c r="G17" s="9" t="s">
        <v>30</v>
      </c>
      <c r="H17" s="9" t="s">
        <v>36</v>
      </c>
      <c r="I17" s="9" t="s">
        <v>38</v>
      </c>
      <c r="J17" s="9" t="s">
        <v>40</v>
      </c>
      <c r="K17" s="9" t="s">
        <v>42</v>
      </c>
      <c r="L17" s="9" t="s">
        <v>44</v>
      </c>
      <c r="M17" s="4"/>
      <c r="N17" s="23" t="s">
        <v>49</v>
      </c>
    </row>
    <row r="18" spans="1:14" s="3" customFormat="1" ht="30" customHeight="1" x14ac:dyDescent="0.2">
      <c r="A18" s="37" t="s">
        <v>63</v>
      </c>
      <c r="B18" s="51">
        <f ca="1">B14+1</f>
        <v>43285</v>
      </c>
      <c r="C18" s="47"/>
      <c r="D18" s="26"/>
      <c r="E18" s="47"/>
      <c r="F18" s="6"/>
      <c r="G18" s="27">
        <f>MROUND((IF(OR(C18="",E18=""),0,IF(E18&lt;C18,E18+1-C18,E18-C18))-D18/1440),1/1440)</f>
        <v>0</v>
      </c>
      <c r="H18" s="28"/>
      <c r="I18" s="28"/>
      <c r="J18" s="28"/>
      <c r="K18" s="28"/>
      <c r="L18" s="28"/>
      <c r="M18" s="4"/>
      <c r="N18" s="22"/>
    </row>
    <row r="19" spans="1:14" s="3" customFormat="1" ht="30" customHeight="1" x14ac:dyDescent="0.2">
      <c r="A19" s="37" t="s">
        <v>64</v>
      </c>
      <c r="B19" s="52">
        <f t="shared" ref="B19:B24" ca="1" si="2">B18+1</f>
        <v>43286</v>
      </c>
      <c r="C19" s="48"/>
      <c r="D19" s="29"/>
      <c r="E19" s="48"/>
      <c r="F19" s="6"/>
      <c r="G19" s="27">
        <f t="shared" ref="G19:G24" si="3">MROUND((IF(OR(C19="",E19=""),0,IF(E19&lt;C19,E19+1-C19,E19-C19))-D19/1440),1/1440)</f>
        <v>0</v>
      </c>
      <c r="H19" s="30"/>
      <c r="I19" s="30"/>
      <c r="J19" s="30"/>
      <c r="K19" s="30"/>
      <c r="L19" s="30"/>
      <c r="M19" s="4"/>
      <c r="N19" s="22"/>
    </row>
    <row r="20" spans="1:14" s="3" customFormat="1" ht="30" customHeight="1" x14ac:dyDescent="0.2">
      <c r="A20" s="37" t="s">
        <v>65</v>
      </c>
      <c r="B20" s="52">
        <f t="shared" ca="1" si="2"/>
        <v>43287</v>
      </c>
      <c r="C20" s="48"/>
      <c r="D20" s="29"/>
      <c r="E20" s="48"/>
      <c r="F20" s="6"/>
      <c r="G20" s="27">
        <f t="shared" si="3"/>
        <v>0</v>
      </c>
      <c r="H20" s="30"/>
      <c r="I20" s="30"/>
      <c r="J20" s="30"/>
      <c r="K20" s="30"/>
      <c r="L20" s="30"/>
      <c r="M20" s="4"/>
      <c r="N20" s="22"/>
    </row>
    <row r="21" spans="1:14" s="3" customFormat="1" ht="30" customHeight="1" x14ac:dyDescent="0.2">
      <c r="A21" s="37" t="s">
        <v>66</v>
      </c>
      <c r="B21" s="52">
        <f t="shared" ca="1" si="2"/>
        <v>43288</v>
      </c>
      <c r="C21" s="48"/>
      <c r="D21" s="29"/>
      <c r="E21" s="48"/>
      <c r="F21" s="6"/>
      <c r="G21" s="27">
        <f t="shared" si="3"/>
        <v>0</v>
      </c>
      <c r="H21" s="30"/>
      <c r="I21" s="30"/>
      <c r="J21" s="30"/>
      <c r="K21" s="30"/>
      <c r="L21" s="30"/>
      <c r="M21" s="4"/>
      <c r="N21" s="22"/>
    </row>
    <row r="22" spans="1:14" s="3" customFormat="1" ht="30" customHeight="1" x14ac:dyDescent="0.2">
      <c r="A22" s="37" t="s">
        <v>67</v>
      </c>
      <c r="B22" s="52">
        <f t="shared" ca="1" si="2"/>
        <v>43289</v>
      </c>
      <c r="C22" s="48"/>
      <c r="D22" s="29"/>
      <c r="E22" s="48"/>
      <c r="F22" s="6"/>
      <c r="G22" s="27">
        <f t="shared" si="3"/>
        <v>0</v>
      </c>
      <c r="H22" s="30"/>
      <c r="I22" s="30"/>
      <c r="J22" s="30"/>
      <c r="K22" s="30"/>
      <c r="L22" s="30"/>
      <c r="M22" s="4"/>
      <c r="N22" s="22"/>
    </row>
    <row r="23" spans="1:14" s="3" customFormat="1" ht="30" customHeight="1" x14ac:dyDescent="0.2">
      <c r="A23" s="37" t="s">
        <v>68</v>
      </c>
      <c r="B23" s="52">
        <f t="shared" ca="1" si="2"/>
        <v>43290</v>
      </c>
      <c r="C23" s="48"/>
      <c r="D23" s="29"/>
      <c r="E23" s="48"/>
      <c r="F23" s="6"/>
      <c r="G23" s="27">
        <f t="shared" si="3"/>
        <v>0</v>
      </c>
      <c r="H23" s="30"/>
      <c r="I23" s="30"/>
      <c r="J23" s="30"/>
      <c r="K23" s="30"/>
      <c r="L23" s="30"/>
      <c r="M23" s="4"/>
      <c r="N23" s="22"/>
    </row>
    <row r="24" spans="1:14" s="3" customFormat="1" ht="30" customHeight="1" x14ac:dyDescent="0.2">
      <c r="A24" s="37" t="s">
        <v>69</v>
      </c>
      <c r="B24" s="53">
        <f t="shared" ca="1" si="2"/>
        <v>43291</v>
      </c>
      <c r="C24" s="49"/>
      <c r="D24" s="33"/>
      <c r="E24" s="49"/>
      <c r="F24" s="6"/>
      <c r="G24" s="27">
        <f t="shared" si="3"/>
        <v>0</v>
      </c>
      <c r="H24" s="31"/>
      <c r="I24" s="31"/>
      <c r="J24" s="31"/>
      <c r="K24" s="31"/>
      <c r="L24" s="31"/>
      <c r="M24" s="4"/>
      <c r="N24" s="22"/>
    </row>
    <row r="25" spans="1:14" ht="30" customHeight="1" x14ac:dyDescent="0.2">
      <c r="A25" s="38" t="s">
        <v>8</v>
      </c>
      <c r="B25" s="35"/>
      <c r="C25" s="35"/>
      <c r="D25" s="35"/>
      <c r="E25" s="35"/>
      <c r="F25" s="35"/>
      <c r="G25" s="13" t="s">
        <v>31</v>
      </c>
      <c r="H25" s="7">
        <f>SUM(H18:H24)</f>
        <v>0</v>
      </c>
      <c r="I25" s="7">
        <f>SUM(I18:I24)</f>
        <v>0</v>
      </c>
      <c r="J25" s="7">
        <f>SUM(J18:J24)</f>
        <v>0</v>
      </c>
      <c r="K25" s="7">
        <f>SUM(K18:K24)</f>
        <v>0</v>
      </c>
      <c r="L25" s="7">
        <f>SUM(L18:L24)</f>
        <v>0</v>
      </c>
      <c r="N25" s="24"/>
    </row>
    <row r="26" spans="1:14" customFormat="1" ht="30" customHeight="1" x14ac:dyDescent="0.2"/>
    <row r="27" spans="1:14" customFormat="1" ht="15" customHeight="1" x14ac:dyDescent="0.2">
      <c r="A27" s="39" t="s">
        <v>9</v>
      </c>
      <c r="G27" s="43" t="s">
        <v>32</v>
      </c>
      <c r="H27" s="44" t="s">
        <v>37</v>
      </c>
      <c r="I27" s="44" t="s">
        <v>39</v>
      </c>
      <c r="J27" s="44" t="s">
        <v>41</v>
      </c>
      <c r="K27" s="44" t="s">
        <v>43</v>
      </c>
      <c r="L27" s="44" t="s">
        <v>45</v>
      </c>
    </row>
    <row r="28" spans="1:14" s="3" customFormat="1" ht="30" customHeight="1" x14ac:dyDescent="0.2">
      <c r="A28" s="38" t="s">
        <v>10</v>
      </c>
      <c r="B28" s="55"/>
      <c r="C28" s="55"/>
      <c r="D28" s="55"/>
      <c r="E28" s="32"/>
      <c r="G28" s="45" t="s">
        <v>33</v>
      </c>
      <c r="H28" s="46">
        <v>15</v>
      </c>
      <c r="I28" s="46">
        <f>1.5*H28</f>
        <v>22.5</v>
      </c>
      <c r="J28" s="46">
        <v>15</v>
      </c>
      <c r="K28" s="46">
        <v>15</v>
      </c>
      <c r="L28" s="46">
        <v>15</v>
      </c>
      <c r="M28" s="4"/>
      <c r="N28" s="23" t="s">
        <v>50</v>
      </c>
    </row>
    <row r="29" spans="1:14" s="3" customFormat="1" ht="30" customHeight="1" x14ac:dyDescent="0.2">
      <c r="A29" s="38" t="s">
        <v>11</v>
      </c>
      <c r="B29" s="56" t="s">
        <v>20</v>
      </c>
      <c r="C29" s="56"/>
      <c r="D29" s="56"/>
      <c r="E29" s="34" t="s">
        <v>28</v>
      </c>
      <c r="G29" s="45" t="s">
        <v>34</v>
      </c>
      <c r="H29" s="50">
        <f>ROUND((H25+H15)*24*H28,2)</f>
        <v>480</v>
      </c>
      <c r="I29" s="50">
        <f>ROUND((I25+I15)*24*I28,2)</f>
        <v>52.5</v>
      </c>
      <c r="J29" s="50">
        <f>ROUND((J25+J15)*24*J28,2)</f>
        <v>120</v>
      </c>
      <c r="K29" s="50">
        <f>ROUND((K25+K15)*24*K28,2)</f>
        <v>0</v>
      </c>
      <c r="L29" s="50">
        <f>ROUND((L25+L15)*24*L28,2)</f>
        <v>0</v>
      </c>
      <c r="M29" s="4"/>
      <c r="N29" s="22"/>
    </row>
    <row r="30" spans="1:14" ht="30" customHeight="1" x14ac:dyDescent="0.2">
      <c r="A30" s="37" t="s">
        <v>12</v>
      </c>
      <c r="B30" s="55"/>
      <c r="C30" s="55"/>
      <c r="D30" s="55"/>
      <c r="E30" s="32"/>
      <c r="N30" s="24"/>
    </row>
    <row r="31" spans="1:14" ht="30" customHeight="1" x14ac:dyDescent="0.2">
      <c r="A31" s="38" t="s">
        <v>13</v>
      </c>
      <c r="B31" s="56" t="s">
        <v>21</v>
      </c>
      <c r="C31" s="56"/>
      <c r="D31" s="56"/>
      <c r="E31" s="34" t="s">
        <v>28</v>
      </c>
      <c r="G31" s="64" t="s">
        <v>35</v>
      </c>
      <c r="H31" s="64"/>
      <c r="I31" s="64"/>
      <c r="J31" s="64"/>
      <c r="K31" s="54">
        <f>SUM(H29:L29)</f>
        <v>652.5</v>
      </c>
      <c r="L31" s="54"/>
      <c r="N31" s="24"/>
    </row>
    <row r="32" spans="1:14" ht="30" customHeight="1" x14ac:dyDescent="0.2">
      <c r="N32" s="24"/>
    </row>
    <row r="33" spans="9:14" ht="30" customHeight="1" x14ac:dyDescent="0.2">
      <c r="I33" s="2"/>
      <c r="J33" s="2"/>
      <c r="K33" s="2"/>
      <c r="L33" s="2"/>
      <c r="N33" s="24"/>
    </row>
    <row r="34" spans="9:14" ht="30" customHeight="1" x14ac:dyDescent="0.2">
      <c r="N34" s="24"/>
    </row>
  </sheetData>
  <mergeCells count="19">
    <mergeCell ref="G1:L1"/>
    <mergeCell ref="B1:F1"/>
    <mergeCell ref="B2:D2"/>
    <mergeCell ref="B3:D3"/>
    <mergeCell ref="B4:D4"/>
    <mergeCell ref="K31:L31"/>
    <mergeCell ref="B30:D30"/>
    <mergeCell ref="B31:D31"/>
    <mergeCell ref="H4:I4"/>
    <mergeCell ref="H2:L2"/>
    <mergeCell ref="H3:L3"/>
    <mergeCell ref="B28:D28"/>
    <mergeCell ref="B29:D29"/>
    <mergeCell ref="E2:G2"/>
    <mergeCell ref="E3:G3"/>
    <mergeCell ref="E4:G4"/>
    <mergeCell ref="B5:D5"/>
    <mergeCell ref="B15:E16"/>
    <mergeCell ref="G31:J31"/>
  </mergeCells>
  <dataValidations disablePrompts="1" count="2">
    <dataValidation type="time" allowBlank="1" showInputMessage="1" showErrorMessage="1" errorTitle="Format d’heure incorrect" error="Veuillez utiliser le format suivant pour entrer l’heure : 12:00" sqref="E8:E14 C8:C14 E18:E24 C18:C24" xr:uid="{00000000-0002-0000-0000-000000000000}">
      <formula1>0</formula1>
      <formula2>0.999988425925926</formula2>
    </dataValidation>
    <dataValidation allowBlank="1" showInputMessage="1" showErrorMessage="1" promptTitle="Saisie des heures" prompt="Entrez les heures et les minutes au format H:MM (par exemple : 8:30 pour 8 heures et 30 minutes, 0:15 pour 15 minutes)._x000a__x000a_[Effacez ce message en supprimant la validation des données de ces cellules]" sqref="H8:L14" xr:uid="{00000000-0002-0000-0000-000001000000}"/>
  </dataValidations>
  <hyperlinks>
    <hyperlink ref="N3" r:id="rId1" xr:uid="{00000000-0004-0000-0000-000000000000}"/>
    <hyperlink ref="N2" r:id="rId2" xr:uid="{00000000-0004-0000-0000-000001000000}"/>
  </hyperlinks>
  <printOptions horizontalCentered="1"/>
  <pageMargins left="0.7" right="0.7" top="0.75" bottom="0.75" header="0.3" footer="0.3"/>
  <pageSetup paperSize="9" scale="86" fitToHeight="0" orientation="portrait" r:id="rId3"/>
  <headerFooter differentFirst="1" alignWithMargins="0">
    <oddFooter>Page &amp;P of &amp;N</oddFooter>
  </headerFooter>
  <ignoredErrors>
    <ignoredError sqref="B8 B18 H28:L2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8"/>
  <sheetViews>
    <sheetView showGridLines="0" workbookViewId="0"/>
  </sheetViews>
  <sheetFormatPr baseColWidth="10" defaultColWidth="9.140625" defaultRowHeight="12.75" x14ac:dyDescent="0.2"/>
  <cols>
    <col min="1" max="1" width="82.7109375" style="17" customWidth="1"/>
    <col min="2" max="16384" width="9.140625" style="15"/>
  </cols>
  <sheetData>
    <row r="1" spans="1:2" ht="46.5" customHeight="1" x14ac:dyDescent="0.2">
      <c r="A1" s="16"/>
    </row>
    <row r="2" spans="1:2" s="19" customFormat="1" ht="15.75" x14ac:dyDescent="0.2">
      <c r="A2" s="25" t="s">
        <v>46</v>
      </c>
      <c r="B2" s="25"/>
    </row>
    <row r="3" spans="1:2" s="41" customFormat="1" ht="27" customHeight="1" x14ac:dyDescent="0.2">
      <c r="A3" s="40" t="s">
        <v>47</v>
      </c>
      <c r="B3" s="40"/>
    </row>
    <row r="4" spans="1:2" s="41" customFormat="1" ht="26.25" customHeight="1" x14ac:dyDescent="0.4">
      <c r="A4" s="36" t="s">
        <v>51</v>
      </c>
      <c r="B4" s="40"/>
    </row>
    <row r="5" spans="1:2" s="41" customFormat="1" ht="227.25" customHeight="1" x14ac:dyDescent="0.2">
      <c r="A5" s="42" t="s">
        <v>52</v>
      </c>
      <c r="B5" s="40"/>
    </row>
    <row r="6" spans="1:2" s="18" customFormat="1" ht="26.25" customHeight="1" x14ac:dyDescent="0.4">
      <c r="A6" s="36" t="s">
        <v>53</v>
      </c>
    </row>
    <row r="7" spans="1:2" ht="94.5" customHeight="1" x14ac:dyDescent="0.2">
      <c r="A7" s="14" t="s">
        <v>54</v>
      </c>
    </row>
    <row r="8" spans="1:2" ht="105" x14ac:dyDescent="0.2">
      <c r="A8" s="14" t="s">
        <v>55</v>
      </c>
    </row>
  </sheetData>
  <hyperlinks>
    <hyperlink ref="A3" r:id="rId1" xr:uid="{00000000-0004-0000-0100-000000000000}"/>
    <hyperlink ref="A2" r:id="rId2" xr:uid="{00000000-0004-0000-0100-000001000000}"/>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FeuilleDeTemps</vt:lpstr>
      <vt:lpstr>À propos de</vt:lpstr>
      <vt:lpstr>Début_Semaine</vt:lpstr>
      <vt:lpstr>FeuilleDeTemps!Zone_d_impression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dcterms:created xsi:type="dcterms:W3CDTF">2018-05-23T01:09:31Z</dcterms:created>
  <dcterms:modified xsi:type="dcterms:W3CDTF">2018-06-27T09:04:33Z</dcterms:modified>
</cp:coreProperties>
</file>