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6"/>
  <workbookPr filterPrivacy="1"/>
  <xr:revisionPtr revIDLastSave="0" documentId="13_ncr:1_{BA20B677-FE60-4631-9433-5649235C07A7}" xr6:coauthVersionLast="41" xr6:coauthVersionMax="41" xr10:uidLastSave="{00000000-0000-0000-0000-000000000000}"/>
  <bookViews>
    <workbookView xWindow="-120" yWindow="-120" windowWidth="28830" windowHeight="16155" xr2:uid="{00000000-000D-0000-FFFF-FFFF00000000}"/>
  </bookViews>
  <sheets>
    <sheet name="COMMENT UTILISER CE CLASSEUR" sheetId="2" r:id="rId1"/>
    <sheet name="RELEVÉ DE NOTES" sheetId="1" r:id="rId2"/>
  </sheets>
  <definedNames>
    <definedName name="DernièreLigne">MAX(IFERROR(MATCH(REPT("z",255),'RELEVÉ DE NOTES'!$G:$G),0),IFERROR(MATCH(9.99E+307,'RELEVÉ DE NOTES'!$G:$G),0))</definedName>
    <definedName name="_xlnm.Print_Titles" localSheetId="1">'RELEVÉ DE NOTES'!$6:$6</definedName>
    <definedName name="NoteLettre">'RELEVÉ DE NOTES'!$I$3:$U$3</definedName>
    <definedName name="NoteMoy">'RELEVÉ DE NOTES'!$I$2:$U$2</definedName>
    <definedName name="NoteMPC">'RELEVÉ DE NOTES'!$I$4:$U$4</definedName>
    <definedName name="TableNotes">'RELEVÉ DE NOTES'!$I$2:$U$4</definedName>
    <definedName name="_xlnm.Print_Area" localSheetId="1">'RELEVÉ DE NOTES'!$A$1:$U$4</definedName>
    <definedName name="ZoneÀImprimer">'RELEVÉ DE NOTES'!$B$2:INDEX('RELEVÉ DE NOTES'!$G:$G,DernièreLigne,1)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 r="D7" i="1" l="1"/>
  <c r="D9" i="1" l="1"/>
  <c r="E9" i="1" s="1"/>
  <c r="G9" i="1"/>
  <c r="E8" i="1"/>
  <c r="G8" i="1"/>
  <c r="G7" i="1"/>
  <c r="F7" i="1"/>
  <c r="F9" i="1" l="1"/>
  <c r="F8" i="1"/>
  <c r="E7" i="1"/>
</calcChain>
</file>

<file path=xl/sharedStrings.xml><?xml version="1.0" encoding="utf-8"?>
<sst xmlns="http://schemas.openxmlformats.org/spreadsheetml/2006/main" count="49" uniqueCount="47">
  <si>
    <t>Ce relevé de notes permet de calculer des notes lorsque plusieurs activités contribuent de la même manière au calcul de la note finale.</t>
  </si>
  <si>
    <r>
      <t>Instructions :</t>
    </r>
    <r>
      <rPr>
        <sz val="9"/>
        <color rgb="FF000000"/>
        <rFont val="Century Gothic"/>
        <family val="2"/>
        <scheme val="minor"/>
      </rPr>
      <t xml:space="preserve"> </t>
    </r>
    <r>
      <rPr>
        <sz val="9"/>
        <color theme="5" tint="-0.499984740745262"/>
        <rFont val="Century Gothic"/>
        <family val="2"/>
        <scheme val="minor"/>
      </rPr>
      <t>Pensez à enregistrer des copies de vos notes par mesure de précaution.</t>
    </r>
  </si>
  <si>
    <t xml:space="preserve">1. Indiquez le nom de l’établissement, les informations relatives au cours, le nom des étudiants et éventuellement leur identifiant.   </t>
  </si>
  <si>
    <t>2. Personnalisez la table Note et MPC afin de l’adapter à votre système de notation.</t>
  </si>
  <si>
    <t>3. Entrez le nom des activités (par exemple, « Questionnaire 1 ») et les notes en commençant dans la cellule H7 de la feuille de calcul Relevé de notes et en allant aussi loin à droite que vous le souhaitez. Les valeurs des colonnes « Moyenne », « Note sous forme de lettre », « MPC » et « Manquant » sont calculées automatiquement. Vous pouvez aussi les remplacer. La colonne « Manquant » indique le nombre d’activités pour lesquelles l’étudiant n’a aucune note.</t>
  </si>
  <si>
    <t>Nom de l’établissement</t>
  </si>
  <si>
    <t>Nom de l’étudiant</t>
  </si>
  <si>
    <t>Nom 1</t>
  </si>
  <si>
    <t>Nom 2</t>
  </si>
  <si>
    <t>Nom 3</t>
  </si>
  <si>
    <t>ID étudiant</t>
  </si>
  <si>
    <t>Moyenne</t>
  </si>
  <si>
    <t>Année/Semestre/Trimestre</t>
  </si>
  <si>
    <t>Cours/Projet</t>
  </si>
  <si>
    <t>Nom de l’enseignant</t>
  </si>
  <si>
    <t>Note</t>
  </si>
  <si>
    <t>MPC</t>
  </si>
  <si>
    <t>Manquant</t>
  </si>
  <si>
    <t>Note sous forme de lettre</t>
  </si>
  <si>
    <t>Activité 1</t>
  </si>
  <si>
    <t>F</t>
  </si>
  <si>
    <t>Activité 2</t>
  </si>
  <si>
    <t>D-</t>
  </si>
  <si>
    <t>Questionnaire 1</t>
  </si>
  <si>
    <t>D</t>
  </si>
  <si>
    <t>Questionnaire 2</t>
  </si>
  <si>
    <t>D+</t>
  </si>
  <si>
    <t>Test 1</t>
  </si>
  <si>
    <t>C-</t>
  </si>
  <si>
    <t>Activité 3</t>
  </si>
  <si>
    <t>C</t>
  </si>
  <si>
    <t>Activité 4</t>
  </si>
  <si>
    <t>C+</t>
  </si>
  <si>
    <t>Questionnaire 3</t>
  </si>
  <si>
    <t>B-</t>
  </si>
  <si>
    <t>Test 2</t>
  </si>
  <si>
    <t>B</t>
  </si>
  <si>
    <t>Colonne10</t>
  </si>
  <si>
    <t>B+</t>
  </si>
  <si>
    <t>Colonne11</t>
  </si>
  <si>
    <t>A-</t>
  </si>
  <si>
    <t>Colonne12</t>
  </si>
  <si>
    <t>A</t>
  </si>
  <si>
    <t>Colonne13</t>
  </si>
  <si>
    <t>A+</t>
  </si>
  <si>
    <t>Colonne14</t>
  </si>
  <si>
    <t xml:space="preserve">Remarque : la zone d’impression est dynamique et n’affiche pas la table des notes ou la zone des activités. Utilisez la commande Zonelmpr du menu Mise en page pour modifier la zone à imprimer.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</si>
</sst>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4" x14ac:knownFonts="1">
    <font>
      <sz val="8"/>
      <color theme="1"/>
      <name val="Century Gothic"/>
      <family val="2"/>
      <scheme val="minor"/>
    </font>
    <font>
      <sz val="11"/>
      <color theme="1"/>
      <name val="Century Gothic"/>
      <family val="2"/>
      <scheme val="minor"/>
    </font>
    <font>
      <b/>
      <sz val="18"/>
      <color theme="4" tint="-0.499984740745262"/>
      <name val="Corbel"/>
      <family val="2"/>
      <scheme val="major"/>
    </font>
    <font>
      <i/>
      <sz val="12"/>
      <color theme="1" tint="0.24994659260841701"/>
      <name val="Corbel"/>
      <family val="2"/>
      <scheme val="major"/>
    </font>
    <font>
      <b/>
      <i/>
      <sz val="10.5"/>
      <color rgb="FF000000"/>
      <name val="Century Gothic"/>
      <family val="2"/>
      <scheme val="minor"/>
    </font>
    <font>
      <b/>
      <sz val="9"/>
      <color rgb="FF000000"/>
      <name val="Century Gothic"/>
      <family val="2"/>
      <scheme val="minor"/>
    </font>
    <font>
      <sz val="9"/>
      <color rgb="FF000000"/>
      <name val="Century Gothic"/>
      <family val="2"/>
      <scheme val="minor"/>
    </font>
    <font>
      <b/>
      <sz val="9"/>
      <color rgb="FFA75A45"/>
      <name val="Century Gothic"/>
      <family val="2"/>
      <scheme val="minor"/>
    </font>
    <font>
      <sz val="9"/>
      <color theme="5" tint="-0.499984740745262"/>
      <name val="Century Gothic"/>
      <family val="2"/>
      <scheme val="minor"/>
    </font>
    <font>
      <sz val="8"/>
      <color theme="1"/>
      <name val="Century Gothic"/>
      <family val="2"/>
      <scheme val="minor"/>
    </font>
    <font>
      <sz val="18"/>
      <color theme="3"/>
      <name val="Corbel"/>
      <family val="2"/>
      <scheme val="maj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Alignment="0" applyProtection="0"/>
    <xf numFmtId="0" fontId="3" fillId="0" borderId="0" applyNumberFormat="0" applyFill="0" applyProtection="0">
      <alignment horizontal="right"/>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9"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1">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0" borderId="0" xfId="0" applyAlignment="1">
      <alignment wrapText="1"/>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6" fillId="0" borderId="0" xfId="0" applyFont="1" applyAlignment="1">
      <alignment horizontal="left" vertical="center" wrapText="1" readingOrder="1"/>
    </xf>
    <xf numFmtId="0" fontId="7" fillId="0" borderId="0" xfId="0" applyFont="1" applyAlignment="1">
      <alignment horizontal="left" vertical="center" wrapText="1" readingOrder="1"/>
    </xf>
    <xf numFmtId="0" fontId="0" fillId="0" borderId="0" xfId="0" applyAlignment="1">
      <alignment vertical="center"/>
    </xf>
    <xf numFmtId="2" fontId="0" fillId="3" borderId="0" xfId="0" applyNumberFormat="1" applyFill="1"/>
    <xf numFmtId="0" fontId="0" fillId="3" borderId="0" xfId="0" applyFill="1" applyAlignment="1">
      <alignment horizontal="right"/>
    </xf>
    <xf numFmtId="0" fontId="0" fillId="3" borderId="0" xfId="0" applyFill="1"/>
    <xf numFmtId="2" fontId="0" fillId="0" borderId="2" xfId="0" applyNumberFormat="1" applyBorder="1" applyAlignment="1">
      <alignment horizontal="left"/>
    </xf>
    <xf numFmtId="2" fontId="0" fillId="0" borderId="3" xfId="0" applyNumberFormat="1" applyBorder="1" applyAlignment="1">
      <alignment horizontal="left"/>
    </xf>
    <xf numFmtId="0" fontId="3" fillId="0" borderId="0" xfId="2">
      <alignment horizontal="right"/>
    </xf>
    <xf numFmtId="0" fontId="3" fillId="0" borderId="4" xfId="2" applyBorder="1">
      <alignment horizontal="right"/>
    </xf>
    <xf numFmtId="0" fontId="2" fillId="0" borderId="0" xfId="1" applyAlignment="1">
      <alignment horizontal="left" vertical="top"/>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3" builtinId="3" customBuiltin="1"/>
    <cellStyle name="Milliers [0]" xfId="4" builtinId="6" customBuiltin="1"/>
    <cellStyle name="Monétaire" xfId="5" builtinId="4" customBuiltin="1"/>
    <cellStyle name="Monétaire [0]" xfId="6" builtinId="7" customBuiltin="1"/>
    <cellStyle name="Neutre" xfId="13" builtinId="28" customBuiltin="1"/>
    <cellStyle name="Normal" xfId="0" builtinId="0" customBuiltin="1"/>
    <cellStyle name="Note" xfId="20" builtinId="10" customBuiltin="1"/>
    <cellStyle name="Pourcentage" xfId="7" builtinId="5" customBuiltin="1"/>
    <cellStyle name="Satisfaisant" xfId="11" builtinId="26" customBuiltin="1"/>
    <cellStyle name="Sortie" xfId="15" builtinId="21" customBuiltin="1"/>
    <cellStyle name="Texte explicatif" xfId="21" builtinId="53" customBuiltin="1"/>
    <cellStyle name="Titre" xfId="8" builtinId="15" customBuiltin="1"/>
    <cellStyle name="Titre 1" xfId="1" builtinId="16" customBuiltin="1"/>
    <cellStyle name="Titre 2" xfId="2" builtinId="17" customBuiltin="1"/>
    <cellStyle name="Titre 3" xfId="9" builtinId="18" customBuiltin="1"/>
    <cellStyle name="Titre 4" xfId="10" builtinId="19" customBuiltin="1"/>
    <cellStyle name="Total" xfId="22" builtinId="25" customBuiltin="1"/>
    <cellStyle name="Vérification" xfId="18" builtinId="23" customBuiltin="1"/>
  </cellStyles>
  <dxfs count="22">
    <dxf>
      <border outline="0">
        <bottom style="thin">
          <color theme="4" tint="0.39997558519241921"/>
        </bottom>
      </border>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none">
          <fgColor indexed="64"/>
          <bgColor auto="1"/>
        </patternFill>
      </fill>
    </dxf>
    <dxf>
      <font>
        <b val="0"/>
        <i val="0"/>
        <strike val="0"/>
        <outline val="0"/>
        <shadow val="0"/>
        <u val="none"/>
        <vertAlign val="baseline"/>
        <sz val="8"/>
        <color theme="1"/>
        <name val="Century Gothic"/>
        <family val="2"/>
        <scheme val="minor"/>
      </font>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0" formatCode="General"/>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numFmt numFmtId="0" formatCode="General"/>
      <fill>
        <patternFill patternType="solid">
          <fgColor indexed="64"/>
          <bgColor theme="0" tint="-0.14996795556505021"/>
        </patternFill>
      </fill>
      <alignment horizontal="right" vertical="bottom" textRotation="0" wrapText="0" indent="0" justifyLastLine="0" shrinkToFit="0" readingOrder="0"/>
    </dxf>
    <dxf>
      <font>
        <b val="0"/>
        <i val="0"/>
        <strike val="0"/>
        <outline val="0"/>
        <shadow val="0"/>
        <u val="none"/>
        <vertAlign val="baseline"/>
        <sz val="8"/>
        <color theme="1"/>
        <name val="Century Gothic"/>
        <family val="2"/>
        <scheme val="minor"/>
      </font>
      <numFmt numFmtId="2" formatCode="0.00"/>
      <fill>
        <patternFill patternType="solid">
          <fgColor indexed="64"/>
          <bgColor theme="0" tint="-0.14996795556505021"/>
        </patternFill>
      </fill>
    </dxf>
    <dxf>
      <font>
        <b val="0"/>
        <i val="0"/>
        <strike val="0"/>
        <outline val="0"/>
        <shadow val="0"/>
        <u val="none"/>
        <vertAlign val="baseline"/>
        <sz val="8"/>
        <color theme="1"/>
        <name val="Century Gothic"/>
        <family val="2"/>
        <scheme val="minor"/>
      </font>
    </dxf>
    <dxf>
      <font>
        <b val="0"/>
        <i val="0"/>
        <strike val="0"/>
        <outline val="0"/>
        <shadow val="0"/>
        <u val="none"/>
        <vertAlign val="baseline"/>
        <sz val="8"/>
        <color theme="1"/>
        <name val="Century Gothic"/>
        <family val="2"/>
        <scheme val="minor"/>
      </font>
      <alignment horizontal="general" vertical="bottom" textRotation="0" wrapText="1" indent="0" justifyLastLine="0" shrinkToFit="0" readingOrder="0"/>
    </dxf>
    <dxf>
      <font>
        <b val="0"/>
        <i val="0"/>
        <strike val="0"/>
        <outline val="0"/>
        <shadow val="0"/>
        <u val="none"/>
        <vertAlign val="baseline"/>
        <sz val="8"/>
        <color theme="1"/>
        <name val="Century Gothic"/>
        <family val="2"/>
        <scheme val="minor"/>
      </font>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6:U9" totalsRowShown="0" dataDxfId="21">
  <tableColumns count="20">
    <tableColumn id="1" xr3:uid="{00000000-0010-0000-0000-000001000000}" name="Nom de l’étudiant" dataDxfId="20"/>
    <tableColumn id="2" xr3:uid="{00000000-0010-0000-0000-000002000000}" name="ID étudiant" dataDxfId="19"/>
    <tableColumn id="3" xr3:uid="{00000000-0010-0000-0000-000003000000}" name="Moyenne" dataDxfId="18">
      <calculatedColumnFormula>IFERROR(AVERAGE(Données[[#This Row],[Activité 1]]:INDEX(Données[],ROW(Données[[#This Row],[Activité 1]])-ROW(Données[[#Headers],[Moyenne]]),COUNTA(Données[#Headers]))),"")</calculatedColumnFormula>
    </tableColumn>
    <tableColumn id="4" xr3:uid="{00000000-0010-0000-0000-000004000000}" name="Note" dataDxfId="17">
      <calculatedColumnFormula>LOOKUP(Données[[#This Row],[Moyenne]],NoteMoy,NoteLettre)</calculatedColumnFormula>
    </tableColumn>
    <tableColumn id="5" xr3:uid="{00000000-0010-0000-0000-000005000000}" name="MPC" dataDxfId="16">
      <calculatedColumnFormula>LOOKUP(Données[[#This Row],[Moyenne]],NoteMoy,NoteMPC)</calculatedColumnFormula>
    </tableColumn>
    <tableColumn id="6" xr3:uid="{00000000-0010-0000-0000-000006000000}" name="Manquant" dataDxfId="15">
      <calculatedColumnFormula>IF(COUNTA(Données[[#This Row],[Activité 1]]:INDEX(Données[],ROW(Données[[#This Row],[Activité 1]])-ROW(Données[[#Headers],[Moyenne]]),COUNTA(Données[#Headers])))=0,"",COUNTA(Données[[#Headers],[Activité 1]]:INDEX(Données[#Headers],1,COUNTA(Données[#Headers])))-COUNTA(Données[[#This Row],[Activité 1]]:INDEX(Données[],ROW(Données[[#This Row],[Activité 1]])-ROW(Données[[#Headers],[Moyenne]]),COUNTA(Données[#Headers]))))</calculatedColumnFormula>
    </tableColumn>
    <tableColumn id="7" xr3:uid="{00000000-0010-0000-0000-000007000000}" name="Activité 1" dataDxfId="14"/>
    <tableColumn id="8" xr3:uid="{00000000-0010-0000-0000-000008000000}" name="Activité 2" dataDxfId="13"/>
    <tableColumn id="9" xr3:uid="{00000000-0010-0000-0000-000009000000}" name="Questionnaire 1" dataDxfId="12"/>
    <tableColumn id="10" xr3:uid="{00000000-0010-0000-0000-00000A000000}" name="Questionnaire 2" dataDxfId="11"/>
    <tableColumn id="11" xr3:uid="{00000000-0010-0000-0000-00000B000000}" name="Test 1" dataDxfId="10"/>
    <tableColumn id="12" xr3:uid="{00000000-0010-0000-0000-00000C000000}" name="Activité 3" dataDxfId="9"/>
    <tableColumn id="13" xr3:uid="{00000000-0010-0000-0000-00000D000000}" name="Activité 4" dataDxfId="8"/>
    <tableColumn id="14" xr3:uid="{00000000-0010-0000-0000-00000E000000}" name="Questionnaire 3" dataDxfId="7"/>
    <tableColumn id="15" xr3:uid="{00000000-0010-0000-0000-00000F000000}" name="Test 2" dataDxfId="6"/>
    <tableColumn id="16" xr3:uid="{00000000-0010-0000-0000-000010000000}" name="Colonne10" dataDxfId="5"/>
    <tableColumn id="17" xr3:uid="{00000000-0010-0000-0000-000011000000}" name="Colonne11" dataDxfId="4"/>
    <tableColumn id="18" xr3:uid="{00000000-0010-0000-0000-000012000000}" name="Colonne12" dataDxfId="3"/>
    <tableColumn id="19" xr3:uid="{00000000-0010-0000-0000-000013000000}" name="Colonne13" dataDxfId="2"/>
    <tableColumn id="34" xr3:uid="{00000000-0010-0000-0000-000022000000}" name="Colonne14" dataDxfId="1"/>
  </tableColumns>
  <tableStyleInfo name="TableStyleMedium2" showFirstColumn="0" showLastColumn="0" showRowStripes="1" showColumnStripes="0"/>
  <extLst>
    <ext xmlns:x14="http://schemas.microsoft.com/office/spreadsheetml/2009/9/main" uri="{504A1905-F514-4f6f-8877-14C23A59335A}">
      <x14:table altTextSummary="Entrez le nom de l’étudiant, l’ID de l’étudiant, et les points de l’activité, du questionnaire ou du test dans cette table. La moyenne, la note, la moyenne pondérée cumulative et la valeur Manquant sont calculée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EtMPC" displayName="NoteEtMPC" ref="H2:U4" headerRowCount="0" tableBorderDxfId="0">
  <tableColumns count="14">
    <tableColumn id="1" xr3:uid="{00000000-0010-0000-0100-000001000000}" name="Column1" totalsRowLabel="Total"/>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otalsRowFunction="count"/>
  </tableColumns>
  <tableStyleInfo showFirstColumn="1" showLastColumn="0" showRowStripes="1" showColumnStripes="0"/>
  <extLst>
    <ext xmlns:x14="http://schemas.microsoft.com/office/spreadsheetml/2009/9/main" uri="{504A1905-F514-4f6f-8877-14C23A59335A}">
      <x14:table altTextSummary="Entrez la moyenne, la note sous forme de lettre et la moyenne pondérée cumulative dans cette table."/>
    </ext>
  </extLst>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
  <sheetViews>
    <sheetView showGridLines="0" tabSelected="1" workbookViewId="0"/>
  </sheetViews>
  <sheetFormatPr baseColWidth="10" defaultColWidth="9.33203125" defaultRowHeight="13.5" x14ac:dyDescent="0.3"/>
  <cols>
    <col min="1" max="1" width="2.83203125" customWidth="1"/>
    <col min="2" max="2" width="66.83203125" style="7" customWidth="1"/>
  </cols>
  <sheetData>
    <row r="2" spans="2:2" ht="40.5" x14ac:dyDescent="0.3">
      <c r="B2" s="8" t="s">
        <v>0</v>
      </c>
    </row>
    <row r="3" spans="2:2" ht="28.5" x14ac:dyDescent="0.3">
      <c r="B3" s="9" t="s">
        <v>1</v>
      </c>
    </row>
    <row r="4" spans="2:2" ht="28.5" customHeight="1" x14ac:dyDescent="0.3">
      <c r="B4" s="10" t="s">
        <v>2</v>
      </c>
    </row>
    <row r="5" spans="2:2" ht="28.5" x14ac:dyDescent="0.3">
      <c r="B5" s="10" t="s">
        <v>3</v>
      </c>
    </row>
    <row r="6" spans="2:2" ht="114" x14ac:dyDescent="0.3">
      <c r="B6" s="10" t="s">
        <v>4</v>
      </c>
    </row>
    <row r="7" spans="2:2" s="12" customFormat="1" ht="42.95" customHeight="1" x14ac:dyDescent="0.3">
      <c r="B7" s="10" t="s">
        <v>46</v>
      </c>
    </row>
    <row r="8" spans="2:2" x14ac:dyDescent="0.3">
      <c r="B8" s="11"/>
    </row>
  </sheetData>
  <dataValidations count="1">
    <dataValidation allowBlank="1" showInputMessage="1" showErrorMessage="1" prompt="Créez un relevé de notes du professeur basé sur les moyennes dans ce classeur. Découvrez comment utiliser ce classeur dans cette feuille de calcul." sqref="A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B2:U9"/>
  <sheetViews>
    <sheetView showGridLines="0" zoomScaleNormal="100" zoomScaleSheetLayoutView="100" workbookViewId="0"/>
  </sheetViews>
  <sheetFormatPr baseColWidth="10" defaultColWidth="15.83203125" defaultRowHeight="13.5" x14ac:dyDescent="0.3"/>
  <cols>
    <col min="1" max="1" width="2" customWidth="1"/>
    <col min="2" max="2" width="39.83203125" customWidth="1"/>
    <col min="3" max="3" width="12.6640625" customWidth="1"/>
    <col min="4" max="7" width="14" customWidth="1"/>
    <col min="8" max="8" width="23.5" bestFit="1" customWidth="1"/>
  </cols>
  <sheetData>
    <row r="2" spans="2:21" ht="16.5" x14ac:dyDescent="0.3">
      <c r="B2" s="20" t="s">
        <v>5</v>
      </c>
      <c r="C2" s="20"/>
      <c r="D2" s="20"/>
      <c r="E2" s="18" t="s">
        <v>12</v>
      </c>
      <c r="F2" s="18"/>
      <c r="G2" s="19"/>
      <c r="H2" s="1" t="s">
        <v>11</v>
      </c>
      <c r="I2" s="16">
        <v>0</v>
      </c>
      <c r="J2" s="16">
        <v>0.6</v>
      </c>
      <c r="K2" s="16">
        <v>0.63</v>
      </c>
      <c r="L2" s="16">
        <v>0.67</v>
      </c>
      <c r="M2" s="16">
        <v>0.7</v>
      </c>
      <c r="N2" s="16">
        <v>0.73</v>
      </c>
      <c r="O2" s="16">
        <v>0.77</v>
      </c>
      <c r="P2" s="16">
        <v>0.8</v>
      </c>
      <c r="Q2" s="16">
        <v>0.83</v>
      </c>
      <c r="R2" s="16">
        <v>0.87</v>
      </c>
      <c r="S2" s="16">
        <v>0.9</v>
      </c>
      <c r="T2" s="16">
        <v>0.93</v>
      </c>
      <c r="U2" s="17">
        <v>0.97</v>
      </c>
    </row>
    <row r="3" spans="2:21" ht="16.5" x14ac:dyDescent="0.3">
      <c r="B3" s="20"/>
      <c r="C3" s="20"/>
      <c r="D3" s="20"/>
      <c r="E3" s="18" t="s">
        <v>13</v>
      </c>
      <c r="F3" s="18"/>
      <c r="G3" s="19"/>
      <c r="H3" s="4" t="s">
        <v>18</v>
      </c>
      <c r="I3" s="5" t="s">
        <v>20</v>
      </c>
      <c r="J3" s="5" t="s">
        <v>22</v>
      </c>
      <c r="K3" s="5" t="s">
        <v>24</v>
      </c>
      <c r="L3" s="5" t="s">
        <v>26</v>
      </c>
      <c r="M3" s="5" t="s">
        <v>28</v>
      </c>
      <c r="N3" s="5" t="s">
        <v>30</v>
      </c>
      <c r="O3" s="5" t="s">
        <v>32</v>
      </c>
      <c r="P3" s="5" t="s">
        <v>34</v>
      </c>
      <c r="Q3" s="5" t="s">
        <v>36</v>
      </c>
      <c r="R3" s="5" t="s">
        <v>38</v>
      </c>
      <c r="S3" s="5" t="s">
        <v>40</v>
      </c>
      <c r="T3" s="5" t="s">
        <v>42</v>
      </c>
      <c r="U3" s="6" t="s">
        <v>44</v>
      </c>
    </row>
    <row r="4" spans="2:21" ht="16.5" x14ac:dyDescent="0.3">
      <c r="B4" s="20"/>
      <c r="C4" s="20"/>
      <c r="D4" s="20"/>
      <c r="E4" s="18" t="s">
        <v>14</v>
      </c>
      <c r="F4" s="18"/>
      <c r="G4" s="19"/>
      <c r="H4" s="1" t="s">
        <v>16</v>
      </c>
      <c r="I4" s="2">
        <v>0</v>
      </c>
      <c r="J4" s="2">
        <v>0.67</v>
      </c>
      <c r="K4" s="2">
        <v>1</v>
      </c>
      <c r="L4" s="2">
        <v>1.33</v>
      </c>
      <c r="M4" s="2">
        <v>1.67</v>
      </c>
      <c r="N4" s="2">
        <v>2</v>
      </c>
      <c r="O4" s="2">
        <v>2.33</v>
      </c>
      <c r="P4" s="2">
        <v>2.67</v>
      </c>
      <c r="Q4" s="2">
        <v>3</v>
      </c>
      <c r="R4" s="2">
        <v>3.33</v>
      </c>
      <c r="S4" s="2">
        <v>3.67</v>
      </c>
      <c r="T4" s="2">
        <v>4</v>
      </c>
      <c r="U4" s="3">
        <v>4</v>
      </c>
    </row>
    <row r="5" spans="2:21" ht="27" customHeight="1" x14ac:dyDescent="0.3"/>
    <row r="6" spans="2:21" x14ac:dyDescent="0.3">
      <c r="B6" t="s">
        <v>6</v>
      </c>
      <c r="C6" t="s">
        <v>10</v>
      </c>
      <c r="D6" t="s">
        <v>11</v>
      </c>
      <c r="E6" t="s">
        <v>15</v>
      </c>
      <c r="F6" t="s">
        <v>16</v>
      </c>
      <c r="G6" t="s">
        <v>17</v>
      </c>
      <c r="H6" t="s">
        <v>19</v>
      </c>
      <c r="I6" t="s">
        <v>21</v>
      </c>
      <c r="J6" t="s">
        <v>23</v>
      </c>
      <c r="K6" t="s">
        <v>25</v>
      </c>
      <c r="L6" t="s">
        <v>27</v>
      </c>
      <c r="M6" t="s">
        <v>29</v>
      </c>
      <c r="N6" t="s">
        <v>31</v>
      </c>
      <c r="O6" t="s">
        <v>33</v>
      </c>
      <c r="P6" t="s">
        <v>35</v>
      </c>
      <c r="Q6" t="s">
        <v>37</v>
      </c>
      <c r="R6" t="s">
        <v>39</v>
      </c>
      <c r="S6" t="s">
        <v>41</v>
      </c>
      <c r="T6" t="s">
        <v>43</v>
      </c>
      <c r="U6" t="s">
        <v>45</v>
      </c>
    </row>
    <row r="7" spans="2:21" x14ac:dyDescent="0.3">
      <c r="B7" s="7" t="s">
        <v>7</v>
      </c>
      <c r="C7">
        <v>1234</v>
      </c>
      <c r="D7" s="13">
        <f>IFERROR(AVERAGE(Données[[#This Row],[Activité 1]]:INDEX(Données[],ROW(Données[[#This Row],[Activité 1]])-ROW(Données[[#Headers],[Moyenne]]),COUNTA(Données[#Headers]))),"")</f>
        <v>0.91666666666666663</v>
      </c>
      <c r="E7" s="14" t="str">
        <f>LOOKUP(Données[[#This Row],[Moyenne]],NoteMoy,NoteLettre)</f>
        <v>A-</v>
      </c>
      <c r="F7" s="15">
        <f>LOOKUP(Données[[#This Row],[Moyenne]],NoteMoy,NoteMPC)</f>
        <v>3.67</v>
      </c>
      <c r="G7" s="15">
        <f>IF(COUNTA(Données[[#This Row],[Activité 1]]:INDEX(Données[],ROW(Données[[#This Row],[Activité 1]])-ROW(Données[[#Headers],[Moyenne]]),COUNTA(Données[#Headers])))=0,"",COUNTA(Données[[#Headers],[Activité 1]]:INDEX(Données[#Headers],1,COUNTA(Données[#Headers])))-COUNTA(Données[[#This Row],[Activité 1]]:INDEX(Données[],ROW(Données[[#This Row],[Activité 1]])-ROW(Données[[#Headers],[Moyenne]]),COUNTA(Données[#Headers]))))</f>
        <v>11</v>
      </c>
      <c r="H7">
        <v>0.88</v>
      </c>
      <c r="I7">
        <v>0.95</v>
      </c>
      <c r="J7">
        <v>0.92</v>
      </c>
    </row>
    <row r="8" spans="2:21" x14ac:dyDescent="0.3">
      <c r="B8" s="7" t="s">
        <v>8</v>
      </c>
      <c r="C8">
        <v>5678</v>
      </c>
      <c r="D8" s="13">
        <f>IFERROR(AVERAGE(Données[[#This Row],[Activité 1]]:INDEX(Données[],ROW(Données[[#This Row],[Activité 1]])-ROW(Données[[#Headers],[Moyenne]]),COUNTA(Données[#Headers]))),"")</f>
        <v>0.71333333333333337</v>
      </c>
      <c r="E8" s="14" t="str">
        <f>LOOKUP(Données[[#This Row],[Moyenne]],NoteMoy,NoteLettre)</f>
        <v>C-</v>
      </c>
      <c r="F8" s="15">
        <f>LOOKUP(Données[[#This Row],[Moyenne]],NoteMoy,NoteMPC)</f>
        <v>1.67</v>
      </c>
      <c r="G8" s="15">
        <f>IF(COUNTA(Données[[#This Row],[Activité 1]]:INDEX(Données[],ROW(Données[[#This Row],[Activité 1]])-ROW(Données[[#Headers],[Moyenne]]),COUNTA(Données[#Headers])))=0,"",COUNTA(Données[[#Headers],[Activité 1]]:INDEX(Données[#Headers],1,COUNTA(Données[#Headers])))-COUNTA(Données[[#This Row],[Activité 1]]:INDEX(Données[],ROW(Données[[#This Row],[Activité 1]])-ROW(Données[[#Headers],[Moyenne]]),COUNTA(Données[#Headers]))))</f>
        <v>11</v>
      </c>
      <c r="H8">
        <v>0.75</v>
      </c>
      <c r="I8">
        <v>0.71</v>
      </c>
      <c r="J8">
        <v>0.68</v>
      </c>
    </row>
    <row r="9" spans="2:21" x14ac:dyDescent="0.3">
      <c r="B9" s="7" t="s">
        <v>9</v>
      </c>
      <c r="C9">
        <v>9876</v>
      </c>
      <c r="D9" s="13">
        <f>IFERROR(AVERAGE(Données[[#This Row],[Activité 1]]:INDEX(Données[],ROW(Données[[#This Row],[Activité 1]])-ROW(Données[[#Headers],[Moyenne]]),COUNTA(Données[#Headers]))),"")</f>
        <v>0.79333333333333333</v>
      </c>
      <c r="E9" s="14" t="str">
        <f>LOOKUP(Données[[#This Row],[Moyenne]],NoteMoy,NoteLettre)</f>
        <v>C+</v>
      </c>
      <c r="F9" s="15">
        <f>LOOKUP(Données[[#This Row],[Moyenne]],NoteMoy,NoteMPC)</f>
        <v>2.33</v>
      </c>
      <c r="G9" s="15">
        <f>IF(COUNTA(Données[[#This Row],[Activité 1]]:INDEX(Données[],ROW(Données[[#This Row],[Activité 1]])-ROW(Données[[#Headers],[Moyenne]]),COUNTA(Données[#Headers])))=0,"",COUNTA(Données[[#Headers],[Activité 1]]:INDEX(Données[#Headers],1,COUNTA(Données[#Headers])))-COUNTA(Données[[#This Row],[Activité 1]]:INDEX(Données[],ROW(Données[[#This Row],[Activité 1]])-ROW(Données[[#Headers],[Moyenne]]),COUNTA(Données[#Headers]))))</f>
        <v>11</v>
      </c>
      <c r="H9">
        <v>0.72</v>
      </c>
      <c r="I9">
        <v>0.81</v>
      </c>
      <c r="J9">
        <v>0.85</v>
      </c>
    </row>
  </sheetData>
  <mergeCells count="4">
    <mergeCell ref="E2:G2"/>
    <mergeCell ref="E3:G3"/>
    <mergeCell ref="E4:G4"/>
    <mergeCell ref="B2:D4"/>
  </mergeCells>
  <dataValidations count="24">
    <dataValidation allowBlank="1" showInputMessage="1" showErrorMessage="1" prompt="Entrez le nom de l’établissement dans la cellule B2, les notes détaillées dans la table Note et MPC commençant dans la cellule H2, et les informations des étudiants dans la table Données commençant dans la cellule B6 de cette feuille de calcul" sqref="A1" xr:uid="{00000000-0002-0000-0100-000000000000}"/>
    <dataValidation allowBlank="1" showInputMessage="1" showErrorMessage="1" prompt="Entrez le nom de l’établissement dans cette cellule, l’année, le semestre ou le trimestre dans la cellule à droite, la classe ou le projet dans la cellule E3, et le nom de l’enseignant dans la cellule E4." sqref="B2:D4" xr:uid="{00000000-0002-0000-0100-000001000000}"/>
    <dataValidation allowBlank="1" showInputMessage="1" showErrorMessage="1" prompt="Entrez l’année, le semestre ou le trimestre dans cette cellule." sqref="E2:G2" xr:uid="{00000000-0002-0000-0100-000002000000}"/>
    <dataValidation allowBlank="1" showInputMessage="1" showErrorMessage="1" prompt="Entrez la classe ou le projet dans cette cellule." sqref="E3:G3" xr:uid="{00000000-0002-0000-0100-000003000000}"/>
    <dataValidation allowBlank="1" showInputMessage="1" showErrorMessage="1" prompt="Entrez le nom de l’enseignant dans cette cellule." sqref="E4:G4" xr:uid="{00000000-0002-0000-0100-000004000000}"/>
    <dataValidation allowBlank="1" showInputMessage="1" showErrorMessage="1" prompt="Entrez la moyenne dans les cellules à droite." sqref="H2" xr:uid="{00000000-0002-0000-0100-000005000000}"/>
    <dataValidation allowBlank="1" showInputMessage="1" showErrorMessage="1" prompt="Entrez la note sous forme de lettre dans les cellules à droite." sqref="H3" xr:uid="{00000000-0002-0000-0100-000006000000}"/>
    <dataValidation allowBlank="1" showInputMessage="1" showErrorMessage="1" prompt="Entrez la moyenne pondérée cumulative dans les cellules à droite. Entrez les détails dans la table ci-dessous." sqref="H4" xr:uid="{00000000-0002-0000-0100-000007000000}"/>
    <dataValidation allowBlank="1" showInputMessage="1" showErrorMessage="1" prompt="Entrez le nom de l’étudiant dans la colonne sous ce titre." sqref="B6" xr:uid="{00000000-0002-0000-0100-000008000000}"/>
    <dataValidation allowBlank="1" showInputMessage="1" showErrorMessage="1" prompt="Entrez l’ID de l’étudiant dans la colonne sous ce titre." sqref="C6" xr:uid="{00000000-0002-0000-0100-000009000000}"/>
    <dataValidation allowBlank="1" showInputMessage="1" showErrorMessage="1" prompt="La moyenne est calculée automatiquement dans la colonne sous ce titre." sqref="D6" xr:uid="{00000000-0002-0000-0100-00000A000000}"/>
    <dataValidation allowBlank="1" showInputMessage="1" showErrorMessage="1" prompt="La note est calculée automatiquement dans la colonne sous ce titre." sqref="E6" xr:uid="{00000000-0002-0000-0100-00000B000000}"/>
    <dataValidation allowBlank="1" showInputMessage="1" showErrorMessage="1" prompt="La moyenne pondérée cumulative est calculée automatiquement dans la colonne sous ce titre." sqref="F6" xr:uid="{00000000-0002-0000-0100-00000C000000}"/>
    <dataValidation allowBlank="1" showInputMessage="1" showErrorMessage="1" prompt="La valeur Manquant est calculée automatiquement dans la colonne sous ce titre." sqref="G6" xr:uid="{00000000-0002-0000-0100-00000D000000}"/>
    <dataValidation allowBlank="1" showInputMessage="1" showErrorMessage="1" prompt="Entrez les points de l’activité 1 dans la colonne sous ce titre." sqref="H6" xr:uid="{00000000-0002-0000-0100-00000E000000}"/>
    <dataValidation allowBlank="1" showInputMessage="1" showErrorMessage="1" prompt="Entrez les points de l’activité 2 dans la colonne sous ce titre." sqref="I6" xr:uid="{00000000-0002-0000-0100-00000F000000}"/>
    <dataValidation allowBlank="1" showInputMessage="1" showErrorMessage="1" prompt="Entrez les points du questionnaire 1 dans la colonne sous ce titre." sqref="J6" xr:uid="{00000000-0002-0000-0100-000010000000}"/>
    <dataValidation allowBlank="1" showInputMessage="1" showErrorMessage="1" prompt="Entrez les points du questionnaire 2 dans la colonne sous ce titre." sqref="K6" xr:uid="{00000000-0002-0000-0100-000011000000}"/>
    <dataValidation allowBlank="1" showInputMessage="1" showErrorMessage="1" prompt="Entrez les points du test 1 dans la colonne sous ce titre." sqref="L6" xr:uid="{00000000-0002-0000-0100-000012000000}"/>
    <dataValidation allowBlank="1" showInputMessage="1" showErrorMessage="1" prompt="Entrez les points de l’activité 3 dans la colonne sous ce titre." sqref="M6" xr:uid="{00000000-0002-0000-0100-000013000000}"/>
    <dataValidation allowBlank="1" showInputMessage="1" showErrorMessage="1" prompt="Entrez les points de l’activité 4 dans la colonne sous ce titre." sqref="N6" xr:uid="{00000000-0002-0000-0100-000014000000}"/>
    <dataValidation allowBlank="1" showInputMessage="1" showErrorMessage="1" prompt="Entrez les points du questionnaire 3 dans la colonne sous ce titre." sqref="O6" xr:uid="{00000000-0002-0000-0100-000015000000}"/>
    <dataValidation allowBlank="1" showInputMessage="1" showErrorMessage="1" prompt="Entrez les points du test 2 dans la colonne sous ce titre." sqref="P6" xr:uid="{00000000-0002-0000-0100-000016000000}"/>
    <dataValidation allowBlank="1" showInputMessage="1" showErrorMessage="1" prompt="Personnalisez l’en-tête de colonne et entrez des informations dans la colonne sous le titre personnalisé." sqref="Q6:U6" xr:uid="{00000000-0002-0000-0100-000017000000}"/>
  </dataValidations>
  <printOptions horizontalCentered="1"/>
  <pageMargins left="0.4" right="0.4" top="0.4" bottom="0.4" header="0.3" footer="0.3"/>
  <pageSetup paperSize="9" fitToHeight="0" orientation="portrait" r:id="rId1"/>
  <headerFooter differentFirst="1">
    <oddFooter>Page &amp;P of &amp;N</oddFooter>
  </headerFooter>
  <ignoredErrors>
    <ignoredError sqref="D7 G7:G9 D9" emptyCellReference="1"/>
  </ignoredError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8B188-859F-4360-B964-534E392B0B52}">
  <ds:schemaRefs>
    <ds:schemaRef ds:uri="http://schemas.microsoft.com/sharepoint/v3/contenttype/forms"/>
  </ds:schemaRefs>
</ds:datastoreItem>
</file>

<file path=customXml/itemProps2.xml><?xml version="1.0" encoding="utf-8"?>
<ds:datastoreItem xmlns:ds="http://schemas.openxmlformats.org/officeDocument/2006/customXml" ds:itemID="{5C06DDB7-365D-405A-ADB1-C1F4C7C15D61}">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B1D02B2E-D287-44C8-999C-3F50B7CFE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COMMENT UTILISER CE CLASSEUR</vt:lpstr>
      <vt:lpstr>RELEVÉ DE NOTES</vt:lpstr>
      <vt:lpstr>'RELEVÉ DE NOTES'!Impression_des_titres</vt:lpstr>
      <vt:lpstr>NoteLettre</vt:lpstr>
      <vt:lpstr>NoteMoy</vt:lpstr>
      <vt:lpstr>NoteMPC</vt:lpstr>
      <vt:lpstr>TableNotes</vt:lpstr>
      <vt:lpstr>'RELEVÉ DE NOTES'!Zone_d_impression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2018-12-02T16:11:56Z</dcterms:created>
  <dcterms:modified xsi:type="dcterms:W3CDTF">2019-02-01T02:45:45Z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