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0.1.31\personal\_PubMed\Templates\12_Accessibility_batch10\04_PreDTP_Done\fr-FR\"/>
    </mc:Choice>
  </mc:AlternateContent>
  <bookViews>
    <workbookView xWindow="0" yWindow="0" windowWidth="28800" windowHeight="13635"/>
  </bookViews>
  <sheets>
    <sheet name="Flux de trésorerie" sheetId="1" r:id="rId1"/>
    <sheet name="Revenus mensuels" sheetId="3" r:id="rId2"/>
    <sheet name="Dépenses mensuelles" sheetId="4" r:id="rId3"/>
    <sheet name="DONNÉES DU GRAPHIQUE" sheetId="2" state="hidden" r:id="rId4"/>
  </sheets>
  <definedNames>
    <definedName name="Année">'Flux de trésorerie'!$B$4</definedName>
    <definedName name="Mois">'Flux de trésorerie'!$B$3</definedName>
    <definedName name="Nom">'Flux de trésorerie'!$B$1</definedName>
    <definedName name="_xlnm.Print_Titles" localSheetId="2">'Dépenses mensuelles'!$5:$5</definedName>
    <definedName name="_xlnm.Print_Titles" localSheetId="0">'Flux de trésorerie'!$6:$6</definedName>
    <definedName name="_xlnm.Print_Titles" localSheetId="1">'Revenus mensuels'!$5:$5</definedName>
    <definedName name="TitreBudget">'Flux de trésorerie'!$B$2</definedName>
    <definedName name="TitreColonne1">FluxDeTrésorerie[[#Headers],[Flux de trésorerie]]</definedName>
    <definedName name="TitreColonne2">Revenu[[#Headers],[Revenus mensuels]]</definedName>
    <definedName name="TitreColonne3">Dépenses[[#Headers],[Dépenses mensuelles]]</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2" l="1"/>
  <c r="D5" i="2"/>
  <c r="D4" i="2"/>
  <c r="C6" i="2"/>
  <c r="C5" i="2"/>
  <c r="C4" i="2"/>
  <c r="E7" i="4"/>
  <c r="E8" i="4"/>
  <c r="E9" i="4"/>
  <c r="E10" i="4"/>
  <c r="E11" i="4"/>
  <c r="E12" i="4"/>
  <c r="E13" i="4"/>
  <c r="E14" i="4"/>
  <c r="E15" i="4"/>
  <c r="E16" i="4"/>
  <c r="E17" i="4"/>
  <c r="E18" i="4"/>
  <c r="E19" i="4"/>
  <c r="E20" i="4"/>
  <c r="E21" i="4"/>
  <c r="E22" i="4"/>
  <c r="E23" i="4"/>
  <c r="E24" i="4"/>
  <c r="E25" i="4"/>
  <c r="E6" i="4"/>
  <c r="D26" i="4"/>
  <c r="C26" i="4"/>
  <c r="E7" i="3"/>
  <c r="E8" i="3"/>
  <c r="E9" i="3" s="1"/>
  <c r="E6" i="3"/>
  <c r="D9" i="3"/>
  <c r="C9" i="3"/>
  <c r="B1" i="4"/>
  <c r="B1" i="3"/>
  <c r="B2" i="4"/>
  <c r="B2" i="3"/>
  <c r="D8" i="1"/>
  <c r="D7" i="1"/>
  <c r="C8" i="1"/>
  <c r="C7" i="1"/>
  <c r="E26" i="4" l="1"/>
  <c r="E8" i="1" s="1"/>
  <c r="E7" i="1"/>
  <c r="E9" i="1" l="1"/>
  <c r="B3" i="1"/>
  <c r="B4" i="1"/>
  <c r="B4" i="3" l="1"/>
  <c r="B4" i="4"/>
  <c r="B3" i="3"/>
  <c r="B3" i="4"/>
  <c r="C9" i="1"/>
  <c r="D9" i="1"/>
</calcChain>
</file>

<file path=xl/sharedStrings.xml><?xml version="1.0" encoding="utf-8"?>
<sst xmlns="http://schemas.openxmlformats.org/spreadsheetml/2006/main" count="49" uniqueCount="37">
  <si>
    <t>Nom</t>
  </si>
  <si>
    <t>Budget familial</t>
  </si>
  <si>
    <t>Remarque : le tableau Flux de trésorerie est calculé automatiquement sur la base des entrées des feuilles de calcul Revenus mensuels et Dépenses mensuelles</t>
  </si>
  <si>
    <t>Flux de trésorerie</t>
  </si>
  <si>
    <t>Revenus totaux</t>
  </si>
  <si>
    <t>Dépenses totales</t>
  </si>
  <si>
    <t>Total trésorerie</t>
  </si>
  <si>
    <t>Projeté</t>
  </si>
  <si>
    <t>Réel</t>
  </si>
  <si>
    <t>Variance</t>
  </si>
  <si>
    <t>Revenus mensuels</t>
  </si>
  <si>
    <t>Revenu 1</t>
  </si>
  <si>
    <t>Revenu 2</t>
  </si>
  <si>
    <t>Autres revenus</t>
  </si>
  <si>
    <t>Dépenses mensuelles</t>
  </si>
  <si>
    <t>Logement</t>
  </si>
  <si>
    <t>Courses</t>
  </si>
  <si>
    <t>Téléphone</t>
  </si>
  <si>
    <t>Électricité/Gaz</t>
  </si>
  <si>
    <t>Eau/Assainissement/Ordures</t>
  </si>
  <si>
    <t>Câble</t>
  </si>
  <si>
    <t>Internet</t>
  </si>
  <si>
    <t>Entretien/Réparations</t>
  </si>
  <si>
    <t>Crèche</t>
  </si>
  <si>
    <t>Frais d’inscription</t>
  </si>
  <si>
    <t>Animaux</t>
  </si>
  <si>
    <t>Transport</t>
  </si>
  <si>
    <t>Soins personnels</t>
  </si>
  <si>
    <t>Assurance</t>
  </si>
  <si>
    <t>Cartes de crédit</t>
  </si>
  <si>
    <t>Prêts</t>
  </si>
  <si>
    <t>Impôts</t>
  </si>
  <si>
    <t>Cadeaux/Dons</t>
  </si>
  <si>
    <t>Épargne</t>
  </si>
  <si>
    <t>Autre</t>
  </si>
  <si>
    <t>Total</t>
  </si>
  <si>
    <t>DONNÉES DU GRAPHIQUE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</si>
</sst>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b/>
      <sz val="13"/>
      <color theme="2" tint="-0.749961851863155"/>
      <name val="Calibri"/>
      <family val="2"/>
      <scheme val="minor"/>
    </font>
    <font>
      <b/>
      <sz val="13"/>
      <name val="Calibri"/>
      <family val="2"/>
      <scheme val="minor"/>
    </font>
    <font>
      <b/>
      <sz val="25"/>
      <color theme="5" tint="-0.499984740745262"/>
      <name val="Calibri"/>
      <family val="2"/>
      <scheme val="major"/>
    </font>
    <font>
      <b/>
      <sz val="25"/>
      <color theme="4" tint="-0.24994659260841701"/>
      <name val="Calibri"/>
      <family val="2"/>
      <scheme val="major"/>
    </font>
    <font>
      <b/>
      <sz val="31"/>
      <color theme="4" tint="-0.24994659260841701"/>
      <name val="Calibri"/>
      <family val="2"/>
      <scheme val="major"/>
    </font>
    <font>
      <i/>
      <sz val="11"/>
      <color theme="1" tint="0.34998626667073579"/>
      <name val="Calibri"/>
      <family val="2"/>
      <scheme val="minor"/>
    </font>
    <font>
      <b/>
      <sz val="20"/>
      <color theme="5" tint="-0.499984740745262"/>
      <name val="Calibri"/>
      <family val="2"/>
      <scheme val="major"/>
    </font>
    <font>
      <b/>
      <sz val="25"/>
      <color theme="6" tint="-0.24994659260841701"/>
      <name val="Calibri"/>
      <family val="2"/>
      <scheme val="major"/>
    </font>
    <font>
      <b/>
      <sz val="20"/>
      <color theme="1" tint="0.499984740745262"/>
      <name val="Calibri"/>
      <family val="2"/>
      <scheme val="major"/>
    </font>
    <font>
      <b/>
      <sz val="13"/>
      <color theme="2" tint="-0.749961851863155"/>
      <name val="Calibri"/>
      <family val="2"/>
      <scheme val="minor"/>
    </font>
  </fonts>
  <fills count="2">
    <fill>
      <patternFill patternType="none"/>
    </fill>
    <fill>
      <patternFill patternType="gray125"/>
    </fill>
  </fills>
  <borders count="2">
    <border>
      <left/>
      <right/>
      <top/>
      <bottom/>
      <diagonal/>
    </border>
    <border>
      <left/>
      <right/>
      <top style="medium">
        <color theme="2" tint="-0.24994659260841701"/>
      </top>
      <bottom/>
      <diagonal/>
    </border>
  </borders>
  <cellStyleXfs count="11">
    <xf numFmtId="0" fontId="0" fillId="0" borderId="0"/>
    <xf numFmtId="0" fontId="4" fillId="0" borderId="0" applyNumberFormat="0" applyFill="0" applyBorder="0" applyAlignment="0" applyProtection="0"/>
    <xf numFmtId="0" fontId="3" fillId="0" borderId="0" applyNumberFormat="0" applyFill="0" applyBorder="0" applyProtection="0"/>
    <xf numFmtId="0" fontId="2" fillId="0" borderId="0" applyNumberFormat="0" applyFill="0" applyBorder="0" applyProtection="0"/>
    <xf numFmtId="0" fontId="7" fillId="0" borderId="0" applyNumberFormat="0" applyFill="0" applyBorder="0" applyProtection="0"/>
    <xf numFmtId="0" fontId="6" fillId="0" borderId="0" applyNumberFormat="0" applyFill="0" applyBorder="0" applyAlignment="0" applyProtection="0"/>
    <xf numFmtId="0" fontId="5" fillId="0" borderId="0" applyNumberFormat="0" applyFill="0" applyBorder="0" applyProtection="0"/>
    <xf numFmtId="0" fontId="8" fillId="0" borderId="1">
      <alignment horizontal="left" vertical="center"/>
    </xf>
    <xf numFmtId="0" fontId="9" fillId="0" borderId="0"/>
    <xf numFmtId="3" fontId="9" fillId="0" borderId="0">
      <alignment horizontal="right"/>
    </xf>
    <xf numFmtId="3" fontId="9" fillId="0" borderId="0">
      <alignment horizontal="right"/>
    </xf>
  </cellStyleXfs>
  <cellXfs count="21">
    <xf numFmtId="0" fontId="0" fillId="0" borderId="0" xfId="0"/>
    <xf numFmtId="0" fontId="4" fillId="0" borderId="0" xfId="1" applyAlignment="1">
      <alignment vertical="center"/>
    </xf>
    <xf numFmtId="3" fontId="0" fillId="0" borderId="0" xfId="0" applyNumberFormat="1"/>
    <xf numFmtId="0" fontId="1" fillId="0" borderId="0" xfId="0" applyFont="1"/>
    <xf numFmtId="0" fontId="4" fillId="0" borderId="0" xfId="1" applyAlignment="1">
      <alignment horizontal="left" vertical="center"/>
    </xf>
    <xf numFmtId="0" fontId="6" fillId="0" borderId="0" xfId="5" applyAlignment="1">
      <alignment vertical="center"/>
    </xf>
    <xf numFmtId="0" fontId="5" fillId="0" borderId="0" xfId="6"/>
    <xf numFmtId="0" fontId="8" fillId="0" borderId="1" xfId="7">
      <alignment horizontal="left" vertical="center"/>
    </xf>
    <xf numFmtId="3" fontId="0" fillId="0" borderId="0" xfId="0" applyNumberFormat="1" applyFont="1" applyBorder="1"/>
    <xf numFmtId="0" fontId="0" fillId="0" borderId="0" xfId="0" applyFont="1" applyBorder="1"/>
    <xf numFmtId="0" fontId="7" fillId="0" borderId="0" xfId="4"/>
    <xf numFmtId="0" fontId="3" fillId="0" borderId="0" xfId="2"/>
    <xf numFmtId="0" fontId="6" fillId="0" borderId="0" xfId="5"/>
    <xf numFmtId="0" fontId="2" fillId="0" borderId="0" xfId="3"/>
    <xf numFmtId="0" fontId="9" fillId="0" borderId="0" xfId="8"/>
    <xf numFmtId="3" fontId="9" fillId="0" borderId="0" xfId="9">
      <alignment horizontal="right"/>
    </xf>
    <xf numFmtId="3" fontId="9" fillId="0" borderId="0" xfId="10">
      <alignment horizontal="right"/>
    </xf>
    <xf numFmtId="0" fontId="0" fillId="0" borderId="0" xfId="8" applyFont="1" applyBorder="1"/>
    <xf numFmtId="3" fontId="0" fillId="0" borderId="0" xfId="9" applyFont="1" applyBorder="1">
      <alignment horizontal="right"/>
    </xf>
    <xf numFmtId="3" fontId="0" fillId="0" borderId="0" xfId="10" applyFont="1" applyBorder="1">
      <alignment horizontal="right"/>
    </xf>
    <xf numFmtId="0" fontId="3" fillId="0" borderId="0" xfId="2" applyBorder="1"/>
  </cellXfs>
  <cellStyles count="11">
    <cellStyle name="Année" xfId="7"/>
    <cellStyle name="Détails du tableau" xfId="8"/>
    <cellStyle name="Explanatory Text" xfId="6" builtinId="53" customBuiltin="1"/>
    <cellStyle name="Heading 1" xfId="2" builtinId="16" customBuiltin="1"/>
    <cellStyle name="Heading 2" xfId="3" builtinId="17" customBuiltin="1"/>
    <cellStyle name="Heading 3" xfId="4" builtinId="18" customBuiltin="1"/>
    <cellStyle name="Heading 4" xfId="5" builtinId="19" customBuiltin="1"/>
    <cellStyle name="Montants" xfId="9"/>
    <cellStyle name="Normal" xfId="0" builtinId="0" customBuiltin="1"/>
    <cellStyle name="Title" xfId="1" builtinId="15" customBuiltin="1"/>
    <cellStyle name="Variance" xfId="10"/>
  </cellStyles>
  <dxfs count="24">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dxf>
    <dxf>
      <font>
        <b/>
        <i val="0"/>
        <strike val="0"/>
        <condense val="0"/>
        <extend val="0"/>
        <outline val="0"/>
        <shadow val="0"/>
        <u val="none"/>
        <vertAlign val="baseline"/>
        <sz val="13"/>
        <color theme="2" tint="-0.749961851863155"/>
        <name val="Calibri"/>
        <scheme val="minor"/>
      </font>
      <numFmt numFmtId="3" formatCode="#,##0"/>
    </dxf>
    <dxf>
      <font>
        <b/>
        <i val="0"/>
        <color theme="2" tint="-0.749961851863155"/>
      </font>
      <border>
        <top style="thin">
          <color theme="2" tint="-0.499984740745262"/>
        </top>
      </border>
    </dxf>
    <dxf>
      <font>
        <b/>
        <i val="0"/>
        <color theme="5" tint="-0.499984740745262"/>
      </font>
      <border>
        <bottom style="medium">
          <color theme="2" tint="-0.24994659260841701"/>
        </bottom>
      </border>
    </dxf>
    <dxf>
      <font>
        <b/>
        <i val="0"/>
        <color theme="1" tint="0.34998626667073579"/>
      </font>
      <border>
        <top/>
        <bottom/>
      </border>
    </dxf>
    <dxf>
      <font>
        <b/>
        <i val="0"/>
        <color theme="2" tint="-0.749961851863155"/>
      </font>
      <border>
        <top style="thin">
          <color theme="2" tint="-0.499984740745262"/>
        </top>
      </border>
    </dxf>
    <dxf>
      <font>
        <b/>
        <i val="0"/>
        <color theme="6" tint="-0.24994659260841701"/>
      </font>
      <border>
        <bottom style="medium">
          <color theme="2" tint="-0.24994659260841701"/>
        </bottom>
      </border>
    </dxf>
    <dxf>
      <font>
        <b/>
        <i val="0"/>
        <color theme="1" tint="0.34998626667073579"/>
      </font>
      <border>
        <top/>
        <bottom/>
      </border>
    </dxf>
    <dxf>
      <font>
        <b/>
        <i val="0"/>
        <color theme="2" tint="-0.749961851863155"/>
      </font>
      <border>
        <top style="thin">
          <color theme="2" tint="-0.499984740745262"/>
        </top>
      </border>
    </dxf>
    <dxf>
      <font>
        <b/>
        <i val="0"/>
        <color theme="4" tint="-0.24994659260841701"/>
      </font>
      <border>
        <bottom style="medium">
          <color theme="2" tint="-0.24994659260841701"/>
        </bottom>
      </border>
    </dxf>
    <dxf>
      <font>
        <b/>
        <i val="0"/>
        <color theme="1" tint="0.34998626667073579"/>
      </font>
      <border>
        <top/>
        <bottom/>
      </border>
    </dxf>
  </dxfs>
  <tableStyles count="3" defaultTableStyle="Flux de trésorerie du budget familial" defaultPivotStyle="PivotStyleLight16">
    <tableStyle name="Flux de trésorerie du budget familial" pivot="0" count="3">
      <tableStyleElement type="wholeTable" dxfId="23"/>
      <tableStyleElement type="headerRow" dxfId="22"/>
      <tableStyleElement type="totalRow" dxfId="21"/>
    </tableStyle>
    <tableStyle name="Dépenses mensuelles de budget familial" pivot="0" count="3">
      <tableStyleElement type="wholeTable" dxfId="20"/>
      <tableStyleElement type="headerRow" dxfId="19"/>
      <tableStyleElement type="totalRow" dxfId="18"/>
    </tableStyle>
    <tableStyle name="Revenus mensuels de budget familial" pivot="0" count="3">
      <tableStyleElement type="wholeTable" dxfId="17"/>
      <tableStyleElement type="headerRow" dxfId="16"/>
      <tableStyleElement type="totalRow"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928765741589453"/>
          <c:y val="0.13710580090580649"/>
          <c:w val="0.68894258484169146"/>
          <c:h val="0.74505498246072721"/>
        </c:manualLayout>
      </c:layout>
      <c:barChart>
        <c:barDir val="col"/>
        <c:grouping val="clustered"/>
        <c:varyColors val="0"/>
        <c:ser>
          <c:idx val="0"/>
          <c:order val="0"/>
          <c:tx>
            <c:strRef>
              <c:f>'DONNÉES DU GRAPHIQUE'!$C$3</c:f>
              <c:strCache>
                <c:ptCount val="1"/>
                <c:pt idx="0">
                  <c:v>Projeté</c:v>
                </c:pt>
              </c:strCache>
            </c:strRef>
          </c:tx>
          <c:spPr>
            <a:solidFill>
              <a:schemeClr val="accent1">
                <a:lumMod val="75000"/>
              </a:schemeClr>
            </a:solidFill>
            <a:ln>
              <a:noFill/>
            </a:ln>
            <a:effectLst/>
          </c:spPr>
          <c:invertIfNegative val="0"/>
          <c:dPt>
            <c:idx val="0"/>
            <c:invertIfNegative val="0"/>
            <c:bubble3D val="0"/>
            <c:spPr>
              <a:solidFill>
                <a:schemeClr val="accent1">
                  <a:lumMod val="75000"/>
                </a:schemeClr>
              </a:solidFill>
              <a:ln>
                <a:noFill/>
              </a:ln>
              <a:effectLst/>
            </c:spPr>
            <c:extLst xmlns:c16r2="http://schemas.microsoft.com/office/drawing/2015/06/chart">
              <c:ext xmlns:c16="http://schemas.microsoft.com/office/drawing/2014/chart" uri="{C3380CC4-5D6E-409C-BE32-E72D297353CC}">
                <c16:uniqueId val="{00000001-CDD8-4A29-AA76-4E89536BAE58}"/>
              </c:ext>
            </c:extLst>
          </c:dPt>
          <c:dPt>
            <c:idx val="1"/>
            <c:invertIfNegative val="0"/>
            <c:bubble3D val="0"/>
            <c:spPr>
              <a:solidFill>
                <a:schemeClr val="accent1">
                  <a:lumMod val="75000"/>
                </a:schemeClr>
              </a:solidFill>
              <a:ln>
                <a:noFill/>
              </a:ln>
              <a:effectLst/>
            </c:spPr>
            <c:extLst xmlns:c16r2="http://schemas.microsoft.com/office/drawing/2015/06/chart">
              <c:ext xmlns:c16="http://schemas.microsoft.com/office/drawing/2014/chart" uri="{C3380CC4-5D6E-409C-BE32-E72D297353CC}">
                <c16:uniqueId val="{00000003-CDD8-4A29-AA76-4E89536BAE58}"/>
              </c:ext>
            </c:extLst>
          </c:dPt>
          <c:dPt>
            <c:idx val="2"/>
            <c:invertIfNegative val="0"/>
            <c:bubble3D val="0"/>
            <c:spPr>
              <a:solidFill>
                <a:schemeClr val="accent1">
                  <a:lumMod val="75000"/>
                </a:schemeClr>
              </a:solidFill>
              <a:ln>
                <a:noFill/>
              </a:ln>
              <a:effectLst/>
            </c:spPr>
            <c:extLst xmlns:c16r2="http://schemas.microsoft.com/office/drawing/2015/06/chart">
              <c:ext xmlns:c16="http://schemas.microsoft.com/office/drawing/2014/chart" uri="{C3380CC4-5D6E-409C-BE32-E72D297353CC}">
                <c16:uniqueId val="{00000005-CDD8-4A29-AA76-4E89536BAE58}"/>
              </c:ext>
            </c:extLst>
          </c:dPt>
          <c:cat>
            <c:strRef>
              <c:f>'DONNÉES DU GRAPHIQUE'!$B$4:$B$6</c:f>
              <c:strCache>
                <c:ptCount val="3"/>
                <c:pt idx="0">
                  <c:v>Flux de trésorerie</c:v>
                </c:pt>
                <c:pt idx="1">
                  <c:v>Revenus mensuels</c:v>
                </c:pt>
                <c:pt idx="2">
                  <c:v>Dépenses mensuelles</c:v>
                </c:pt>
              </c:strCache>
            </c:strRef>
          </c:cat>
          <c:val>
            <c:numRef>
              <c:f>'DONNÉES DU GRAPHIQUE'!$C$4:$C$6</c:f>
              <c:numCache>
                <c:formatCode>General</c:formatCode>
                <c:ptCount val="3"/>
                <c:pt idx="0">
                  <c:v>2097</c:v>
                </c:pt>
                <c:pt idx="1">
                  <c:v>5700</c:v>
                </c:pt>
                <c:pt idx="2">
                  <c:v>3603</c:v>
                </c:pt>
              </c:numCache>
            </c:numRef>
          </c:val>
          <c:extLst xmlns:c16r2="http://schemas.microsoft.com/office/drawing/2015/06/chart">
            <c:ext xmlns:c16="http://schemas.microsoft.com/office/drawing/2014/chart" uri="{C3380CC4-5D6E-409C-BE32-E72D297353CC}">
              <c16:uniqueId val="{00000006-CDD8-4A29-AA76-4E89536BAE58}"/>
            </c:ext>
          </c:extLst>
        </c:ser>
        <c:ser>
          <c:idx val="1"/>
          <c:order val="1"/>
          <c:tx>
            <c:strRef>
              <c:f>'DONNÉES DU GRAPHIQUE'!$D$3</c:f>
              <c:strCache>
                <c:ptCount val="1"/>
                <c:pt idx="0">
                  <c:v>Réel</c:v>
                </c:pt>
              </c:strCache>
            </c:strRef>
          </c:tx>
          <c:spPr>
            <a:solidFill>
              <a:schemeClr val="accent2">
                <a:lumMod val="50000"/>
              </a:schemeClr>
            </a:solidFill>
            <a:ln>
              <a:noFill/>
            </a:ln>
            <a:effectLst/>
          </c:spPr>
          <c:invertIfNegative val="0"/>
          <c:dPt>
            <c:idx val="0"/>
            <c:invertIfNegative val="0"/>
            <c:bubble3D val="0"/>
            <c:spPr>
              <a:solidFill>
                <a:schemeClr val="accent2">
                  <a:lumMod val="50000"/>
                </a:schemeClr>
              </a:solidFill>
              <a:ln>
                <a:noFill/>
              </a:ln>
              <a:effectLst/>
            </c:spPr>
            <c:extLst xmlns:c16r2="http://schemas.microsoft.com/office/drawing/2015/06/chart">
              <c:ext xmlns:c16="http://schemas.microsoft.com/office/drawing/2014/chart" uri="{C3380CC4-5D6E-409C-BE32-E72D297353CC}">
                <c16:uniqueId val="{00000008-CDD8-4A29-AA76-4E89536BAE58}"/>
              </c:ext>
            </c:extLst>
          </c:dPt>
          <c:dPt>
            <c:idx val="1"/>
            <c:invertIfNegative val="0"/>
            <c:bubble3D val="0"/>
            <c:spPr>
              <a:solidFill>
                <a:schemeClr val="accent2">
                  <a:lumMod val="50000"/>
                </a:schemeClr>
              </a:solidFill>
              <a:ln>
                <a:noFill/>
              </a:ln>
              <a:effectLst/>
            </c:spPr>
            <c:extLst xmlns:c16r2="http://schemas.microsoft.com/office/drawing/2015/06/chart">
              <c:ext xmlns:c16="http://schemas.microsoft.com/office/drawing/2014/chart" uri="{C3380CC4-5D6E-409C-BE32-E72D297353CC}">
                <c16:uniqueId val="{0000000A-CDD8-4A29-AA76-4E89536BAE58}"/>
              </c:ext>
            </c:extLst>
          </c:dPt>
          <c:dPt>
            <c:idx val="2"/>
            <c:invertIfNegative val="0"/>
            <c:bubble3D val="0"/>
            <c:spPr>
              <a:solidFill>
                <a:schemeClr val="accent2">
                  <a:lumMod val="50000"/>
                </a:schemeClr>
              </a:solidFill>
              <a:ln>
                <a:noFill/>
              </a:ln>
              <a:effectLst/>
            </c:spPr>
            <c:extLst xmlns:c16r2="http://schemas.microsoft.com/office/drawing/2015/06/chart">
              <c:ext xmlns:c16="http://schemas.microsoft.com/office/drawing/2014/chart" uri="{C3380CC4-5D6E-409C-BE32-E72D297353CC}">
                <c16:uniqueId val="{0000000C-CDD8-4A29-AA76-4E89536BAE58}"/>
              </c:ext>
            </c:extLst>
          </c:dPt>
          <c:cat>
            <c:strRef>
              <c:f>'DONNÉES DU GRAPHIQUE'!$B$4:$B$6</c:f>
              <c:strCache>
                <c:ptCount val="3"/>
                <c:pt idx="0">
                  <c:v>Flux de trésorerie</c:v>
                </c:pt>
                <c:pt idx="1">
                  <c:v>Revenus mensuels</c:v>
                </c:pt>
                <c:pt idx="2">
                  <c:v>Dépenses mensuelles</c:v>
                </c:pt>
              </c:strCache>
            </c:strRef>
          </c:cat>
          <c:val>
            <c:numRef>
              <c:f>'DONNÉES DU GRAPHIQUE'!$D$4:$D$6</c:f>
              <c:numCache>
                <c:formatCode>General</c:formatCode>
                <c:ptCount val="3"/>
                <c:pt idx="0">
                  <c:v>1845</c:v>
                </c:pt>
                <c:pt idx="1">
                  <c:v>5500</c:v>
                </c:pt>
                <c:pt idx="2">
                  <c:v>3655</c:v>
                </c:pt>
              </c:numCache>
            </c:numRef>
          </c:val>
          <c:extLst xmlns:c16r2="http://schemas.microsoft.com/office/drawing/2015/06/chart">
            <c:ext xmlns:c16="http://schemas.microsoft.com/office/drawing/2014/chart" uri="{C3380CC4-5D6E-409C-BE32-E72D297353CC}">
              <c16:uniqueId val="{0000000D-CDD8-4A29-AA76-4E89536BAE58}"/>
            </c:ext>
          </c:extLst>
        </c:ser>
        <c:dLbls>
          <c:showLegendKey val="0"/>
          <c:showVal val="0"/>
          <c:showCatName val="0"/>
          <c:showSerName val="0"/>
          <c:showPercent val="0"/>
          <c:showBubbleSize val="0"/>
        </c:dLbls>
        <c:gapWidth val="114"/>
        <c:overlap val="-11"/>
        <c:axId val="406839416"/>
        <c:axId val="406838240"/>
      </c:barChart>
      <c:catAx>
        <c:axId val="406839416"/>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chemeClr val="bg2">
                    <a:lumMod val="25000"/>
                  </a:schemeClr>
                </a:solidFill>
                <a:latin typeface="+mn-lt"/>
                <a:ea typeface="+mn-ea"/>
                <a:cs typeface="+mn-cs"/>
              </a:defRPr>
            </a:pPr>
            <a:endParaRPr lang="en-US"/>
          </a:p>
        </c:txPr>
        <c:crossAx val="406838240"/>
        <c:crosses val="autoZero"/>
        <c:auto val="1"/>
        <c:lblAlgn val="ctr"/>
        <c:lblOffset val="100"/>
        <c:noMultiLvlLbl val="0"/>
      </c:catAx>
      <c:valAx>
        <c:axId val="406838240"/>
        <c:scaling>
          <c:orientation val="minMax"/>
        </c:scaling>
        <c:delete val="0"/>
        <c:axPos val="l"/>
        <c:numFmt formatCode="#,##0\ &quot;€&quot;" sourceLinked="0"/>
        <c:majorTickMark val="none"/>
        <c:minorTickMark val="none"/>
        <c:tickLblPos val="nextTo"/>
        <c:spPr>
          <a:noFill/>
          <a:ln>
            <a:noFill/>
          </a:ln>
          <a:effectLst/>
        </c:spPr>
        <c:txPr>
          <a:bodyPr rot="-60000000" spcFirstLastPara="1" vertOverflow="ellipsis" vert="horz" wrap="square" anchor="ctr" anchorCtr="1"/>
          <a:lstStyle/>
          <a:p>
            <a:pPr>
              <a:defRPr sz="1300" b="0" i="0" u="none" strike="noStrike" kern="1200" baseline="0">
                <a:solidFill>
                  <a:schemeClr val="bg2">
                    <a:lumMod val="25000"/>
                  </a:schemeClr>
                </a:solidFill>
                <a:latin typeface="+mj-lt"/>
                <a:ea typeface="+mn-ea"/>
                <a:cs typeface="+mn-cs"/>
              </a:defRPr>
            </a:pPr>
            <a:endParaRPr lang="en-US"/>
          </a:p>
        </c:txPr>
        <c:crossAx val="406839416"/>
        <c:crosses val="autoZero"/>
        <c:crossBetween val="between"/>
      </c:valAx>
      <c:spPr>
        <a:noFill/>
        <a:ln>
          <a:noFill/>
        </a:ln>
        <a:effectLst/>
      </c:spPr>
    </c:plotArea>
    <c:legend>
      <c:legendPos val="tr"/>
      <c:layout>
        <c:manualLayout>
          <c:xMode val="edge"/>
          <c:yMode val="edge"/>
          <c:x val="6.9830320505711432E-2"/>
          <c:y val="0.68999918686350659"/>
          <c:w val="0.10370768794745727"/>
          <c:h val="0.1787113573290034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bg2">
                  <a:lumMod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895350</xdr:colOff>
      <xdr:row>3</xdr:row>
      <xdr:rowOff>133350</xdr:rowOff>
    </xdr:from>
    <xdr:to>
      <xdr:col>4</xdr:col>
      <xdr:colOff>1743075</xdr:colOff>
      <xdr:row>4</xdr:row>
      <xdr:rowOff>2542442</xdr:rowOff>
    </xdr:to>
    <xdr:graphicFrame macro="">
      <xdr:nvGraphicFramePr>
        <xdr:cNvPr id="3" name="Graphique Budget" descr="Histogramme affichant les valeurs projetées et réelles pour le flux de trésorerie, les revenus mensuels et les dépenses mensuelles.">
          <a:extLst>
            <a:ext uri="{FF2B5EF4-FFF2-40B4-BE49-F238E27FC236}">
              <a16:creationId xmlns:a16="http://schemas.microsoft.com/office/drawing/2014/main" xmlns=""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FluxDeTrésorerie" displayName="FluxDeTrésorerie" ref="B6:E9" totalsRowCount="1" totalsRowDxfId="14">
  <autoFilter ref="B6:E8"/>
  <tableColumns count="4">
    <tableColumn id="1" name="Flux de trésorerie" totalsRowLabel="Total trésorerie" totalsRowDxfId="3"/>
    <tableColumn id="3" name="Projeté" totalsRowFunction="custom" totalsRowDxfId="2">
      <totalsRowFormula>C7-C8</totalsRowFormula>
    </tableColumn>
    <tableColumn id="4" name="Réel" totalsRowFunction="custom" totalsRowDxfId="1">
      <totalsRowFormula>D7-D8</totalsRowFormula>
    </tableColumn>
    <tableColumn id="5" name="Variance" totalsRowFunction="sum" totalsRowDxfId="0"/>
  </tableColumns>
  <tableStyleInfo name="Flux de trésorerie du budget familial" showFirstColumn="0" showLastColumn="0" showRowStripes="0" showColumnStripes="0"/>
  <extLst>
    <ext xmlns:x14="http://schemas.microsoft.com/office/spreadsheetml/2009/9/main" uri="{504A1905-F514-4f6f-8877-14C23A59335A}">
      <x14:table altTextSummary="Tableau Flux de trésorerie avec les flux de trésorerie projetés et réels générés automatiquement sur la base des valeurs de revenus totaux et de dépenses totales des feuilles de calcul Revenus mensuels et Dépenses mensuelles. La variance est déterminée automatiquement sur la base de ces totaux"/>
    </ext>
  </extLst>
</table>
</file>

<file path=xl/tables/table2.xml><?xml version="1.0" encoding="utf-8"?>
<table xmlns="http://schemas.openxmlformats.org/spreadsheetml/2006/main" id="5" name="Revenu" displayName="Revenu" ref="B5:E9" totalsRowCount="1" totalsRowDxfId="13">
  <autoFilter ref="B5:E8"/>
  <tableColumns count="4">
    <tableColumn id="1" name="Revenus mensuels" totalsRowLabel="Revenus totaux" totalsRowDxfId="12"/>
    <tableColumn id="3" name="Projeté" totalsRowFunction="sum" totalsRowDxfId="11"/>
    <tableColumn id="4" name="Réel" totalsRowFunction="sum" totalsRowDxfId="10"/>
    <tableColumn id="5" name="Variance" totalsRowFunction="sum" totalsRowDxfId="9" dataCellStyle="Variance">
      <calculatedColumnFormula>Revenu[[#This Row],[Réel]]-Revenu[[#This Row],[Projeté]]</calculatedColumnFormula>
    </tableColumn>
  </tableColumns>
  <tableStyleInfo name="Revenus mensuels de budget familial" showFirstColumn="0" showLastColumn="0" showRowStripes="1" showColumnStripes="0"/>
  <extLst>
    <ext xmlns:x14="http://schemas.microsoft.com/office/spreadsheetml/2009/9/main" uri="{504A1905-F514-4f6f-8877-14C23A59335A}">
      <x14:table altTextSummary="Tableau Revenus mensuels pour le suivi des sources de revenus projetées et réelles. La valeur de variance est déterminée automatiquement en fonction de ces entrées"/>
    </ext>
  </extLst>
</table>
</file>

<file path=xl/tables/table3.xml><?xml version="1.0" encoding="utf-8"?>
<table xmlns="http://schemas.openxmlformats.org/spreadsheetml/2006/main" id="9" name="Dépenses" displayName="Dépenses" ref="B5:E26" totalsRowCount="1" totalsRowDxfId="8">
  <autoFilter ref="B5:E25"/>
  <tableColumns count="4">
    <tableColumn id="1" name="Dépenses mensuelles" totalsRowLabel="Total" totalsRowDxfId="7"/>
    <tableColumn id="3" name="Projeté" totalsRowFunction="sum" totalsRowDxfId="6"/>
    <tableColumn id="4" name="Réel" totalsRowFunction="sum" totalsRowDxfId="5"/>
    <tableColumn id="5" name="Variance" totalsRowFunction="sum" totalsRowDxfId="4" dataCellStyle="Variance">
      <calculatedColumnFormula>Dépenses[[#This Row],[Projeté]]-Dépenses[[#This Row],[Réel]]</calculatedColumnFormula>
    </tableColumn>
  </tableColumns>
  <tableStyleInfo name="Dépenses mensuelles de budget familial" showFirstColumn="0" showLastColumn="0" showRowStripes="1" showColumnStripes="0"/>
  <extLst>
    <ext xmlns:x14="http://schemas.microsoft.com/office/spreadsheetml/2009/9/main" uri="{504A1905-F514-4f6f-8877-14C23A59335A}">
      <x14:table altTextSummary="Tableau Dépenses mensuelles pour le suivi des sources de revenus projetées et réelles. La valeur de variance est déterminée automatiquement en fonction de ces entrées"/>
    </ext>
  </extLst>
</table>
</file>

<file path=xl/theme/theme1.xml><?xml version="1.0" encoding="utf-8"?>
<a:theme xmlns:a="http://schemas.openxmlformats.org/drawingml/2006/main" name="Office Theme">
  <a:themeElements>
    <a:clrScheme name="Family budget">
      <a:dk1>
        <a:sysClr val="windowText" lastClr="000000"/>
      </a:dk1>
      <a:lt1>
        <a:sysClr val="window" lastClr="FFFFFF"/>
      </a:lt1>
      <a:dk2>
        <a:srgbClr val="032027"/>
      </a:dk2>
      <a:lt2>
        <a:srgbClr val="F1F0EE"/>
      </a:lt2>
      <a:accent1>
        <a:srgbClr val="0EAACF"/>
      </a:accent1>
      <a:accent2>
        <a:srgbClr val="A1D23A"/>
      </a:accent2>
      <a:accent3>
        <a:srgbClr val="F6893A"/>
      </a:accent3>
      <a:accent4>
        <a:srgbClr val="995487"/>
      </a:accent4>
      <a:accent5>
        <a:srgbClr val="BFA26E"/>
      </a:accent5>
      <a:accent6>
        <a:srgbClr val="DE5959"/>
      </a:accent6>
      <a:hlink>
        <a:srgbClr val="E85787"/>
      </a:hlink>
      <a:folHlink>
        <a:srgbClr val="0EAACF"/>
      </a:folHlink>
    </a:clrScheme>
    <a:fontScheme name="Family budget">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E9"/>
  <sheetViews>
    <sheetView showGridLines="0" tabSelected="1" zoomScaleNormal="100" workbookViewId="0"/>
  </sheetViews>
  <sheetFormatPr defaultColWidth="8.88671875" defaultRowHeight="17.25" x14ac:dyDescent="0.3"/>
  <cols>
    <col min="1" max="1" width="2.77734375" customWidth="1"/>
    <col min="2" max="2" width="44.44140625" customWidth="1"/>
    <col min="3" max="3" width="20.6640625" customWidth="1"/>
    <col min="4" max="4" width="19.6640625" style="2" customWidth="1"/>
    <col min="5" max="5" width="20.5546875" style="2" customWidth="1"/>
    <col min="6" max="6" width="2.77734375" customWidth="1"/>
  </cols>
  <sheetData>
    <row r="1" spans="2:5" ht="23.25" customHeight="1" x14ac:dyDescent="0.3">
      <c r="B1" s="5" t="s">
        <v>0</v>
      </c>
      <c r="C1" s="2"/>
    </row>
    <row r="2" spans="2:5" ht="46.5" customHeight="1" x14ac:dyDescent="0.3">
      <c r="B2" s="4" t="s">
        <v>1</v>
      </c>
      <c r="C2" s="2"/>
    </row>
    <row r="3" spans="2:5" ht="27" thickBot="1" x14ac:dyDescent="0.45">
      <c r="B3" s="12" t="str">
        <f ca="1">TEXT(TODAY(),"mmmm")</f>
        <v>January</v>
      </c>
      <c r="C3" s="2"/>
    </row>
    <row r="4" spans="2:5" ht="26.25" x14ac:dyDescent="0.3">
      <c r="B4" s="7">
        <f ca="1">YEAR(TODAY())</f>
        <v>2017</v>
      </c>
      <c r="C4" s="2"/>
    </row>
    <row r="5" spans="2:5" ht="219.75" customHeight="1" x14ac:dyDescent="0.3">
      <c r="B5" s="6" t="s">
        <v>2</v>
      </c>
      <c r="C5" s="2"/>
    </row>
    <row r="6" spans="2:5" ht="45" customHeight="1" x14ac:dyDescent="0.5">
      <c r="B6" s="20" t="s">
        <v>3</v>
      </c>
      <c r="C6" s="9" t="s">
        <v>7</v>
      </c>
      <c r="D6" s="9" t="s">
        <v>8</v>
      </c>
      <c r="E6" s="9" t="s">
        <v>9</v>
      </c>
    </row>
    <row r="7" spans="2:5" x14ac:dyDescent="0.3">
      <c r="B7" s="17" t="s">
        <v>4</v>
      </c>
      <c r="C7" s="18">
        <f>Revenu[[#Totals],[Projeté]]</f>
        <v>5700</v>
      </c>
      <c r="D7" s="18">
        <f>Revenu[[#Totals],[Réel]]</f>
        <v>5500</v>
      </c>
      <c r="E7" s="19">
        <f>Revenu[[#Totals],[Variance]]</f>
        <v>-200</v>
      </c>
    </row>
    <row r="8" spans="2:5" x14ac:dyDescent="0.3">
      <c r="B8" s="17" t="s">
        <v>5</v>
      </c>
      <c r="C8" s="18">
        <f>Dépenses[[#Totals],[Projeté]]</f>
        <v>3603</v>
      </c>
      <c r="D8" s="18">
        <f>Dépenses[[#Totals],[Réel]]</f>
        <v>3655</v>
      </c>
      <c r="E8" s="19">
        <f>Dépenses[[#Totals],[Variance]]</f>
        <v>-52</v>
      </c>
    </row>
    <row r="9" spans="2:5" x14ac:dyDescent="0.3">
      <c r="B9" s="9" t="s">
        <v>6</v>
      </c>
      <c r="C9" s="8">
        <f>C7-C8</f>
        <v>2097</v>
      </c>
      <c r="D9" s="8">
        <f>D7-D8</f>
        <v>1845</v>
      </c>
      <c r="E9" s="8">
        <f>SUBTOTAL(109,FluxDeTrésorerie[Variance])</f>
        <v>-252</v>
      </c>
    </row>
  </sheetData>
  <dataValidations count="9">
    <dataValidation allowBlank="1" showInputMessage="1" showErrorMessage="1" prompt="Classeur Budget familial avec 3 feuilles : Flux de trésorerie, Revenus mensuels et Dépenses mensuelles. Un graphique montre les montants projetés et réels de chaque tableau. Entrez le nom du budget en B1, un titre en B2, un mois en B3 et une année en B4" sqref="A1"/>
    <dataValidation allowBlank="1" showInputMessage="1" showErrorMessage="1" prompt="Entrez un nom pour cette feuille de calcul Budget familial dans cette cellule" sqref="B1"/>
    <dataValidation allowBlank="1" showInputMessage="1" showErrorMessage="1" prompt="Entrez un mois dans cette cellule" sqref="B3"/>
    <dataValidation allowBlank="1" showInputMessage="1" showErrorMessage="1" prompt="Entrez une année dans cette cellule" sqref="B4"/>
    <dataValidation allowBlank="1" showInputMessage="1" showErrorMessage="1" prompt="Les postes Revenus totaux et Dépenses totales dans cette colonne sont automatiquement actualisés sur la base des données entrées dans les tableaux Revenus et Dépenses" sqref="B6"/>
    <dataValidation allowBlank="1" showInputMessage="1" showErrorMessage="1" prompt="Cette colonne est automatiquement actualisée sur la base des valeurs des tableaux Revenus et Dépenses" sqref="C6:D6"/>
    <dataValidation allowBlank="1" showInputMessage="1" showErrorMessage="1" prompt="Cette colonne est automatiquement actualisée sur la base des valeurs des tableaux Revenus et Dépenses.  Des icônes de cercle coloré sont ajoutées aux valeurs de cette colonne : rouge pour négatif, jaune pour zéro, et vert pour positif" sqref="E6"/>
    <dataValidation allowBlank="1" showInputMessage="1" showErrorMessage="1" prompt="Graphique affichant la comparaison des Flux de trésorerie, Revenus mensuels et Dépenses mensuelles réels et projetés" sqref="B5"/>
    <dataValidation allowBlank="1" showInputMessage="1" showErrorMessage="1" prompt="Entrez le titre de ce classeur dans cette cellule" sqref="B2"/>
  </dataValidations>
  <printOptions horizontalCentered="1"/>
  <pageMargins left="0.4" right="0.4" top="0.4" bottom="0.4" header="0.25" footer="0.25"/>
  <pageSetup paperSize="9" fitToHeight="0" orientation="portrait" r:id="rId1"/>
  <headerFooter differentFirst="1">
    <oddFooter>&amp;CPage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13" id="{70BE87D5-6E62-4533-88AE-53E31B3F506A}">
            <x14:iconSet custom="1">
              <x14:cfvo type="percent">
                <xm:f>0</xm:f>
              </x14:cfvo>
              <x14:cfvo type="num">
                <xm:f>0</xm:f>
              </x14:cfvo>
              <x14:cfvo type="num" gte="0">
                <xm:f>0</xm:f>
              </x14:cfvo>
              <x14:cfIcon iconSet="3TrafficLights1" iconId="0"/>
              <x14:cfIcon iconSet="3TrafficLights1" iconId="1"/>
              <x14:cfIcon iconSet="3TrafficLights1" iconId="2"/>
            </x14:iconSet>
          </x14:cfRule>
          <xm:sqref>E7:E8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B1:E9"/>
  <sheetViews>
    <sheetView showGridLines="0" zoomScaleNormal="100" workbookViewId="0"/>
  </sheetViews>
  <sheetFormatPr defaultColWidth="8.88671875" defaultRowHeight="17.25" x14ac:dyDescent="0.3"/>
  <cols>
    <col min="1" max="1" width="2.77734375" customWidth="1"/>
    <col min="2" max="2" width="44.44140625" customWidth="1"/>
    <col min="3" max="3" width="18.109375" customWidth="1"/>
    <col min="4" max="5" width="14.33203125" style="2" customWidth="1"/>
    <col min="6" max="6" width="2.77734375" customWidth="1"/>
  </cols>
  <sheetData>
    <row r="1" spans="2:5" ht="23.25" customHeight="1" x14ac:dyDescent="0.3">
      <c r="B1" s="5" t="str">
        <f>Nom</f>
        <v>Nom</v>
      </c>
      <c r="C1" s="2"/>
    </row>
    <row r="2" spans="2:5" ht="46.5" customHeight="1" x14ac:dyDescent="0.3">
      <c r="B2" s="4" t="str">
        <f>TitreBudget</f>
        <v>Budget familial</v>
      </c>
      <c r="C2" s="2"/>
    </row>
    <row r="3" spans="2:5" ht="27" thickBot="1" x14ac:dyDescent="0.45">
      <c r="B3" s="12" t="str">
        <f ca="1">Mois</f>
        <v>January</v>
      </c>
      <c r="C3" s="2"/>
    </row>
    <row r="4" spans="2:5" ht="26.25" x14ac:dyDescent="0.3">
      <c r="B4" s="7">
        <f ca="1">Année</f>
        <v>2017</v>
      </c>
      <c r="C4" s="2"/>
    </row>
    <row r="5" spans="2:5" ht="45" customHeight="1" x14ac:dyDescent="0.5">
      <c r="B5" s="13" t="s">
        <v>10</v>
      </c>
      <c r="C5" t="s">
        <v>7</v>
      </c>
      <c r="D5" t="s">
        <v>8</v>
      </c>
      <c r="E5" t="s">
        <v>9</v>
      </c>
    </row>
    <row r="6" spans="2:5" x14ac:dyDescent="0.3">
      <c r="B6" s="14" t="s">
        <v>11</v>
      </c>
      <c r="C6" s="15">
        <v>4000</v>
      </c>
      <c r="D6" s="15">
        <v>4000</v>
      </c>
      <c r="E6" s="16">
        <f>Revenu[[#This Row],[Réel]]-Revenu[[#This Row],[Projeté]]</f>
        <v>0</v>
      </c>
    </row>
    <row r="7" spans="2:5" x14ac:dyDescent="0.3">
      <c r="B7" s="14" t="s">
        <v>12</v>
      </c>
      <c r="C7" s="15">
        <v>1400</v>
      </c>
      <c r="D7" s="15">
        <v>1500</v>
      </c>
      <c r="E7" s="16">
        <f>Revenu[[#This Row],[Réel]]-Revenu[[#This Row],[Projeté]]</f>
        <v>100</v>
      </c>
    </row>
    <row r="8" spans="2:5" x14ac:dyDescent="0.3">
      <c r="B8" s="14" t="s">
        <v>13</v>
      </c>
      <c r="C8" s="15">
        <v>300</v>
      </c>
      <c r="D8" s="15">
        <v>0</v>
      </c>
      <c r="E8" s="16">
        <f>Revenu[[#This Row],[Réel]]-Revenu[[#This Row],[Projeté]]</f>
        <v>-300</v>
      </c>
    </row>
    <row r="9" spans="2:5" x14ac:dyDescent="0.3">
      <c r="B9" s="9" t="s">
        <v>4</v>
      </c>
      <c r="C9" s="8">
        <f>SUBTOTAL(109,Revenu[Projeté])</f>
        <v>5700</v>
      </c>
      <c r="D9" s="8">
        <f>SUBTOTAL(109,Revenu[Réel])</f>
        <v>5500</v>
      </c>
      <c r="E9" s="8">
        <f>SUBTOTAL(109,Revenu[Variance])</f>
        <v>-200</v>
      </c>
    </row>
  </sheetData>
  <dataValidations count="9">
    <dataValidation allowBlank="1" showInputMessage="1" showErrorMessage="1" prompt="Cette colonne est actualisée automatiquement sur la base des valeurs figurant dans les colonnes Projeté et Réel du tableau. Des icônes de cercle coloré sont ajoutées aux valeurs de cette colonne : rouge pour négatif, jaune pour zéro, et vert pour positif" sqref="E5"/>
    <dataValidation allowBlank="1" showInputMessage="1" showErrorMessage="1" prompt="Entrez la valeur de revenus réelle dans cette colonne" sqref="D5"/>
    <dataValidation allowBlank="1" showInputMessage="1" showErrorMessage="1" prompt="Entrez la valeur de revenus projetée dans cette colonne" sqref="C5"/>
    <dataValidation allowBlank="1" showInputMessage="1" showErrorMessage="1" prompt="Entrez les détails de vos revenus dans cette colonne" sqref="B5"/>
    <dataValidation allowBlank="1" showInputMessage="1" showErrorMessage="1" prompt="Actualisation automatique en fonction de l’année entrée dans la cellule B4 de la feuille de calcul Flux de trésorerie" sqref="B4"/>
    <dataValidation allowBlank="1" showInputMessage="1" showErrorMessage="1" prompt="Actualisation automatique en fonction du mois entré dans la cellule B3 de la feuille de calcul Flux de trésorerie" sqref="B3"/>
    <dataValidation allowBlank="1" showInputMessage="1" showErrorMessage="1" prompt="Actualisation automatique en fonction du nom entré dans la cellule B1 de la feuille de calcul Flux de trésorerie" sqref="B1"/>
    <dataValidation allowBlank="1" showInputMessage="1" showErrorMessage="1" prompt="Feuille Revenus mensuels avec un tableau Revenus mensuels pour suivre les sources de revenus mensuels projetées et réelles. Le nom, le titre, le mois et l’année sont automatiquement actualisés sur la base des entrées de la feuille Flux de trésorerie " sqref="A1"/>
    <dataValidation allowBlank="1" showInputMessage="1" showErrorMessage="1" prompt="Actualisation automatique en fonction du titre entré dans la cellule B2 de la feuille de calcul Flux de trésorerie" sqref="B2"/>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4" id="{6F0DD961-455D-48EE-B855-82B2BFC255F5}">
            <x14:iconSet custom="1">
              <x14:cfvo type="percent">
                <xm:f>0</xm:f>
              </x14:cfvo>
              <x14:cfvo type="num">
                <xm:f>0</xm:f>
              </x14:cfvo>
              <x14:cfvo type="num" gte="0">
                <xm:f>0</xm:f>
              </x14:cfvo>
              <x14:cfIcon iconSet="3TrafficLights1" iconId="0"/>
              <x14:cfIcon iconSet="3TrafficLights1" iconId="1"/>
              <x14:cfIcon iconSet="3TrafficLights1" iconId="2"/>
            </x14:iconSet>
          </x14:cfRule>
          <xm:sqref>E6:E8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autoPageBreaks="0" fitToPage="1"/>
  </sheetPr>
  <dimension ref="B1:E26"/>
  <sheetViews>
    <sheetView showGridLines="0" zoomScaleNormal="100" workbookViewId="0"/>
  </sheetViews>
  <sheetFormatPr defaultColWidth="8.88671875" defaultRowHeight="17.25" x14ac:dyDescent="0.3"/>
  <cols>
    <col min="1" max="1" width="2.77734375" customWidth="1"/>
    <col min="2" max="2" width="44.44140625" customWidth="1"/>
    <col min="3" max="3" width="18.109375" customWidth="1"/>
    <col min="4" max="5" width="14.33203125" style="2" customWidth="1"/>
    <col min="6" max="6" width="2.77734375" customWidth="1"/>
  </cols>
  <sheetData>
    <row r="1" spans="2:5" ht="23.25" customHeight="1" x14ac:dyDescent="0.3">
      <c r="B1" s="5" t="str">
        <f>Nom</f>
        <v>Nom</v>
      </c>
      <c r="C1" s="2"/>
    </row>
    <row r="2" spans="2:5" ht="46.5" customHeight="1" x14ac:dyDescent="0.3">
      <c r="B2" s="4" t="str">
        <f>TitreBudget</f>
        <v>Budget familial</v>
      </c>
      <c r="C2" s="2"/>
    </row>
    <row r="3" spans="2:5" ht="27" thickBot="1" x14ac:dyDescent="0.45">
      <c r="B3" s="12" t="str">
        <f ca="1">Mois</f>
        <v>January</v>
      </c>
      <c r="C3" s="2"/>
    </row>
    <row r="4" spans="2:5" ht="26.25" x14ac:dyDescent="0.3">
      <c r="B4" s="7">
        <f ca="1">Année</f>
        <v>2017</v>
      </c>
      <c r="C4" s="2"/>
    </row>
    <row r="5" spans="2:5" ht="45" customHeight="1" x14ac:dyDescent="0.5">
      <c r="B5" s="10" t="s">
        <v>14</v>
      </c>
      <c r="C5" t="s">
        <v>7</v>
      </c>
      <c r="D5" t="s">
        <v>8</v>
      </c>
      <c r="E5" t="s">
        <v>9</v>
      </c>
    </row>
    <row r="6" spans="2:5" x14ac:dyDescent="0.3">
      <c r="B6" s="14" t="s">
        <v>15</v>
      </c>
      <c r="C6" s="15">
        <v>1500</v>
      </c>
      <c r="D6" s="15">
        <v>1500</v>
      </c>
      <c r="E6" s="16">
        <f>Dépenses[[#This Row],[Projeté]]-Dépenses[[#This Row],[Réel]]</f>
        <v>0</v>
      </c>
    </row>
    <row r="7" spans="2:5" x14ac:dyDescent="0.3">
      <c r="B7" s="14" t="s">
        <v>16</v>
      </c>
      <c r="C7" s="15">
        <v>250</v>
      </c>
      <c r="D7" s="15">
        <v>280</v>
      </c>
      <c r="E7" s="16">
        <f>Dépenses[[#This Row],[Projeté]]-Dépenses[[#This Row],[Réel]]</f>
        <v>-30</v>
      </c>
    </row>
    <row r="8" spans="2:5" x14ac:dyDescent="0.3">
      <c r="B8" s="14" t="s">
        <v>17</v>
      </c>
      <c r="C8" s="15">
        <v>38</v>
      </c>
      <c r="D8" s="15">
        <v>38</v>
      </c>
      <c r="E8" s="16">
        <f>Dépenses[[#This Row],[Projeté]]-Dépenses[[#This Row],[Réel]]</f>
        <v>0</v>
      </c>
    </row>
    <row r="9" spans="2:5" x14ac:dyDescent="0.3">
      <c r="B9" s="14" t="s">
        <v>18</v>
      </c>
      <c r="C9" s="15">
        <v>65</v>
      </c>
      <c r="D9" s="15">
        <v>78</v>
      </c>
      <c r="E9" s="16">
        <f>Dépenses[[#This Row],[Projeté]]-Dépenses[[#This Row],[Réel]]</f>
        <v>-13</v>
      </c>
    </row>
    <row r="10" spans="2:5" x14ac:dyDescent="0.3">
      <c r="B10" s="14" t="s">
        <v>19</v>
      </c>
      <c r="C10" s="15">
        <v>25</v>
      </c>
      <c r="D10" s="15">
        <v>21</v>
      </c>
      <c r="E10" s="16">
        <f>Dépenses[[#This Row],[Projeté]]-Dépenses[[#This Row],[Réel]]</f>
        <v>4</v>
      </c>
    </row>
    <row r="11" spans="2:5" x14ac:dyDescent="0.3">
      <c r="B11" s="14" t="s">
        <v>20</v>
      </c>
      <c r="C11" s="15">
        <v>75</v>
      </c>
      <c r="D11" s="15">
        <v>83</v>
      </c>
      <c r="E11" s="16">
        <f>Dépenses[[#This Row],[Projeté]]-Dépenses[[#This Row],[Réel]]</f>
        <v>-8</v>
      </c>
    </row>
    <row r="12" spans="2:5" x14ac:dyDescent="0.3">
      <c r="B12" s="14" t="s">
        <v>21</v>
      </c>
      <c r="C12" s="15">
        <v>60</v>
      </c>
      <c r="D12" s="15">
        <v>60</v>
      </c>
      <c r="E12" s="16">
        <f>Dépenses[[#This Row],[Projeté]]-Dépenses[[#This Row],[Réel]]</f>
        <v>0</v>
      </c>
    </row>
    <row r="13" spans="2:5" x14ac:dyDescent="0.3">
      <c r="B13" s="14" t="s">
        <v>22</v>
      </c>
      <c r="C13" s="15">
        <v>0</v>
      </c>
      <c r="D13" s="15">
        <v>60</v>
      </c>
      <c r="E13" s="16">
        <f>Dépenses[[#This Row],[Projeté]]-Dépenses[[#This Row],[Réel]]</f>
        <v>-60</v>
      </c>
    </row>
    <row r="14" spans="2:5" x14ac:dyDescent="0.3">
      <c r="B14" s="14" t="s">
        <v>23</v>
      </c>
      <c r="C14" s="15">
        <v>180</v>
      </c>
      <c r="D14" s="15">
        <v>150</v>
      </c>
      <c r="E14" s="16">
        <f>Dépenses[[#This Row],[Projeté]]-Dépenses[[#This Row],[Réel]]</f>
        <v>30</v>
      </c>
    </row>
    <row r="15" spans="2:5" x14ac:dyDescent="0.3">
      <c r="B15" s="14" t="s">
        <v>24</v>
      </c>
      <c r="C15" s="15">
        <v>250</v>
      </c>
      <c r="D15" s="15">
        <v>250</v>
      </c>
      <c r="E15" s="16">
        <f>Dépenses[[#This Row],[Projeté]]-Dépenses[[#This Row],[Réel]]</f>
        <v>0</v>
      </c>
    </row>
    <row r="16" spans="2:5" x14ac:dyDescent="0.3">
      <c r="B16" s="14" t="s">
        <v>25</v>
      </c>
      <c r="C16" s="15">
        <v>75</v>
      </c>
      <c r="D16" s="15">
        <v>80</v>
      </c>
      <c r="E16" s="16">
        <f>Dépenses[[#This Row],[Projeté]]-Dépenses[[#This Row],[Réel]]</f>
        <v>-5</v>
      </c>
    </row>
    <row r="17" spans="2:5" x14ac:dyDescent="0.3">
      <c r="B17" s="14" t="s">
        <v>26</v>
      </c>
      <c r="C17" s="15">
        <v>280</v>
      </c>
      <c r="D17" s="15">
        <v>260</v>
      </c>
      <c r="E17" s="16">
        <f>Dépenses[[#This Row],[Projeté]]-Dépenses[[#This Row],[Réel]]</f>
        <v>20</v>
      </c>
    </row>
    <row r="18" spans="2:5" x14ac:dyDescent="0.3">
      <c r="B18" s="14" t="s">
        <v>27</v>
      </c>
      <c r="C18" s="15">
        <v>75</v>
      </c>
      <c r="D18" s="15">
        <v>65</v>
      </c>
      <c r="E18" s="16">
        <f>Dépenses[[#This Row],[Projeté]]-Dépenses[[#This Row],[Réel]]</f>
        <v>10</v>
      </c>
    </row>
    <row r="19" spans="2:5" x14ac:dyDescent="0.3">
      <c r="B19" s="14" t="s">
        <v>28</v>
      </c>
      <c r="C19" s="15">
        <v>255</v>
      </c>
      <c r="D19" s="15">
        <v>255</v>
      </c>
      <c r="E19" s="16">
        <f>Dépenses[[#This Row],[Projeté]]-Dépenses[[#This Row],[Réel]]</f>
        <v>0</v>
      </c>
    </row>
    <row r="20" spans="2:5" x14ac:dyDescent="0.3">
      <c r="B20" s="14" t="s">
        <v>29</v>
      </c>
      <c r="C20" s="15">
        <v>100</v>
      </c>
      <c r="D20" s="15">
        <v>100</v>
      </c>
      <c r="E20" s="16">
        <f>Dépenses[[#This Row],[Projeté]]-Dépenses[[#This Row],[Réel]]</f>
        <v>0</v>
      </c>
    </row>
    <row r="21" spans="2:5" x14ac:dyDescent="0.3">
      <c r="B21" s="14" t="s">
        <v>30</v>
      </c>
      <c r="C21" s="15">
        <v>0</v>
      </c>
      <c r="D21" s="15">
        <v>0</v>
      </c>
      <c r="E21" s="16">
        <f>Dépenses[[#This Row],[Projeté]]-Dépenses[[#This Row],[Réel]]</f>
        <v>0</v>
      </c>
    </row>
    <row r="22" spans="2:5" x14ac:dyDescent="0.3">
      <c r="B22" s="14" t="s">
        <v>31</v>
      </c>
      <c r="C22" s="15">
        <v>0</v>
      </c>
      <c r="D22" s="15">
        <v>0</v>
      </c>
      <c r="E22" s="16">
        <f>Dépenses[[#This Row],[Projeté]]-Dépenses[[#This Row],[Réel]]</f>
        <v>0</v>
      </c>
    </row>
    <row r="23" spans="2:5" x14ac:dyDescent="0.3">
      <c r="B23" s="14" t="s">
        <v>32</v>
      </c>
      <c r="C23" s="15">
        <v>150</v>
      </c>
      <c r="D23" s="15">
        <v>150</v>
      </c>
      <c r="E23" s="16">
        <f>Dépenses[[#This Row],[Projeté]]-Dépenses[[#This Row],[Réel]]</f>
        <v>0</v>
      </c>
    </row>
    <row r="24" spans="2:5" x14ac:dyDescent="0.3">
      <c r="B24" s="14" t="s">
        <v>33</v>
      </c>
      <c r="C24" s="15">
        <v>225</v>
      </c>
      <c r="D24" s="15">
        <v>225</v>
      </c>
      <c r="E24" s="16">
        <f>Dépenses[[#This Row],[Projeté]]-Dépenses[[#This Row],[Réel]]</f>
        <v>0</v>
      </c>
    </row>
    <row r="25" spans="2:5" x14ac:dyDescent="0.3">
      <c r="B25" s="14" t="s">
        <v>34</v>
      </c>
      <c r="C25" s="15">
        <v>0</v>
      </c>
      <c r="D25" s="15">
        <v>0</v>
      </c>
      <c r="E25" s="16">
        <f>Dépenses[[#This Row],[Projeté]]-Dépenses[[#This Row],[Réel]]</f>
        <v>0</v>
      </c>
    </row>
    <row r="26" spans="2:5" x14ac:dyDescent="0.3">
      <c r="B26" s="9" t="s">
        <v>35</v>
      </c>
      <c r="C26" s="8">
        <f>SUBTOTAL(109,Dépenses[Projeté])</f>
        <v>3603</v>
      </c>
      <c r="D26" s="8">
        <f>SUBTOTAL(109,Dépenses[Réel])</f>
        <v>3655</v>
      </c>
      <c r="E26" s="8">
        <f>SUBTOTAL(109,Dépenses[Variance])</f>
        <v>-52</v>
      </c>
    </row>
  </sheetData>
  <dataValidations count="9">
    <dataValidation allowBlank="1" showInputMessage="1" showErrorMessage="1" prompt="Feuille Dépenses mensuelles avec un tableau Dépenses mensuelles pour suivre les dépenses mensuelles projetées et réelles. Les cellules Nom, Titre, Mois et Année sont automatiquement actualisées sur la base des entrées de la feuille Flux de trésorerie" sqref="A1"/>
    <dataValidation allowBlank="1" showInputMessage="1" showErrorMessage="1" prompt="Actualisation automatique en fonction du nom entré dans la cellule B1 de la feuille de calcul Flux de trésorerie" sqref="B1"/>
    <dataValidation allowBlank="1" showInputMessage="1" showErrorMessage="1" prompt="Actualisation automatique en fonction du mois entré dans la cellule B3 de la feuille de calcul Flux de trésorerie" sqref="B3"/>
    <dataValidation allowBlank="1" showInputMessage="1" showErrorMessage="1" prompt="Actualisation automatique en fonction de l’année entrée dans la cellule B4 de la feuille de calcul Flux de trésorerie" sqref="B4"/>
    <dataValidation allowBlank="1" showInputMessage="1" showErrorMessage="1" prompt="Entrez les détails des dépenses dans cette colonne" sqref="B5"/>
    <dataValidation allowBlank="1" showInputMessage="1" showErrorMessage="1" prompt="Entrez les valeurs des dépenses projetées dans cette colonne" sqref="C5"/>
    <dataValidation allowBlank="1" showInputMessage="1" showErrorMessage="1" prompt="Entrez les valeurs des dépenses réelles dans cette colonne" sqref="D5"/>
    <dataValidation allowBlank="1" showInputMessage="1" showErrorMessage="1" prompt="Cette colonne est actualisée automatiquement sur la base des valeurs figurant dans les colonnes Projeté et Réel du tableau. Des icônes de cercle coloré sont ajoutées aux valeurs de cette colonne : rouge pour négatif, jaune pour zéro, et vert pour positif" sqref="E5"/>
    <dataValidation allowBlank="1" showInputMessage="1" showErrorMessage="1" prompt="Actualisation automatique en fonction du titre entré dans la cellule B2 de la feuille de calcul Flux de trésorerie" sqref="B2"/>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2" id="{867763B4-2C55-44EE-AC84-368FA4355A36}">
            <x14:iconSet custom="1">
              <x14:cfvo type="percent">
                <xm:f>0</xm:f>
              </x14:cfvo>
              <x14:cfvo type="num">
                <xm:f>0</xm:f>
              </x14:cfvo>
              <x14:cfvo type="num" gte="0">
                <xm:f>0</xm:f>
              </x14:cfvo>
              <x14:cfIcon iconSet="3TrafficLights1" iconId="0"/>
              <x14:cfIcon iconSet="3TrafficLights1" iconId="1"/>
              <x14:cfIcon iconSet="3TrafficLights1" iconId="2"/>
            </x14:iconSet>
          </x14:cfRule>
          <xm:sqref>E6:E25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B1:D6"/>
  <sheetViews>
    <sheetView showGridLines="0" workbookViewId="0"/>
  </sheetViews>
  <sheetFormatPr defaultColWidth="8.88671875" defaultRowHeight="17.25" x14ac:dyDescent="0.3"/>
  <cols>
    <col min="1" max="1" width="1.77734375" customWidth="1"/>
    <col min="2" max="2" width="19.33203125" customWidth="1"/>
    <col min="3" max="4" width="12.44140625" customWidth="1"/>
  </cols>
  <sheetData>
    <row r="1" spans="2:4" ht="39.75" x14ac:dyDescent="0.5">
      <c r="B1" s="11" t="s">
        <v>36</v>
      </c>
      <c r="C1" s="1"/>
      <c r="D1" s="1"/>
    </row>
    <row r="3" spans="2:4" x14ac:dyDescent="0.3">
      <c r="B3" s="3"/>
      <c r="C3" s="3" t="s">
        <v>7</v>
      </c>
      <c r="D3" s="3" t="s">
        <v>8</v>
      </c>
    </row>
    <row r="4" spans="2:4" x14ac:dyDescent="0.3">
      <c r="B4" s="3" t="s">
        <v>3</v>
      </c>
      <c r="C4" s="3">
        <f>FluxDeTrésorerie[[#Totals],[Projeté]]</f>
        <v>2097</v>
      </c>
      <c r="D4" s="3">
        <f>FluxDeTrésorerie[[#Totals],[Réel]]</f>
        <v>1845</v>
      </c>
    </row>
    <row r="5" spans="2:4" x14ac:dyDescent="0.3">
      <c r="B5" s="3" t="s">
        <v>10</v>
      </c>
      <c r="C5" s="3">
        <f>Revenu[[#Totals],[Projeté]]</f>
        <v>5700</v>
      </c>
      <c r="D5" s="3">
        <f>Revenu[[#Totals],[Réel]]</f>
        <v>5500</v>
      </c>
    </row>
    <row r="6" spans="2:4" x14ac:dyDescent="0.3">
      <c r="B6" s="3" t="s">
        <v>14</v>
      </c>
      <c r="C6" s="3">
        <f>Dépenses[[#Totals],[Projeté]]</f>
        <v>3603</v>
      </c>
      <c r="D6" s="3">
        <f>Dépenses[[#Totals],[Réel]]</f>
        <v>3655</v>
      </c>
    </row>
  </sheetData>
  <printOptions horizontalCentered="1"/>
  <pageMargins left="0.4" right="0.4" top="0.4" bottom="0.4" header="0.25" footer="0.25"/>
  <pageSetup paperSize="9" fitToHeight="0" orientation="portrait" verticalDpi="0" r:id="rId1"/>
  <headerFooter differentFirst="1">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Flux de trésorerie</vt:lpstr>
      <vt:lpstr>Revenus mensuels</vt:lpstr>
      <vt:lpstr>Dépenses mensuelles</vt:lpstr>
      <vt:lpstr>DONNÉES DU GRAPHIQUE</vt:lpstr>
      <vt:lpstr>Année</vt:lpstr>
      <vt:lpstr>Mois</vt:lpstr>
      <vt:lpstr>Nom</vt:lpstr>
      <vt:lpstr>'Dépenses mensuelles'!Print_Titles</vt:lpstr>
      <vt:lpstr>'Flux de trésorerie'!Print_Titles</vt:lpstr>
      <vt:lpstr>'Revenus mensuels'!Print_Titles</vt:lpstr>
      <vt:lpstr>TitreBudget</vt:lpstr>
      <vt:lpstr>TitreColonne1</vt:lpstr>
      <vt:lpstr>TitreColonne2</vt:lpstr>
      <vt:lpstr>TitreColonne3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2016-12-13T10:16:52Z</dcterms:created>
  <dcterms:modified xsi:type="dcterms:W3CDTF">2017-01-17T07:10:53Z</dcterms:modified>
</cp:coreProperties>
</file>