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09"/>
  <workbookPr/>
  <mc:AlternateContent xmlns:mc="http://schemas.openxmlformats.org/markup-compatibility/2006">
    <mc:Choice Requires="x15">
      <x15ac:absPath xmlns:x15ac="http://schemas.microsoft.com/office/spreadsheetml/2010/11/ac" url="C:\Users\admin\Desktop\1\"/>
    </mc:Choice>
  </mc:AlternateContent>
  <xr:revisionPtr revIDLastSave="0" documentId="13_ncr:1_{ECDE4B24-060E-46DF-ABB9-45A0D754852E}" xr6:coauthVersionLast="45" xr6:coauthVersionMax="45" xr10:uidLastSave="{00000000-0000-0000-0000-000000000000}"/>
  <bookViews>
    <workbookView xWindow="-120" yWindow="-120" windowWidth="26130" windowHeight="16140" xr2:uid="{00000000-000D-0000-FFFF-FFFF00000000}"/>
  </bookViews>
  <sheets>
    <sheet name="mon budget étudiant" sheetId="1" r:id="rId1"/>
    <sheet name="donnéesgraphique" sheetId="2" state="hidden" r:id="rId2"/>
  </sheets>
  <definedNames>
    <definedName name="DépensesMensuellesNettes">'mon budget étudiant'!$B$12</definedName>
    <definedName name="DernièreLigne">ROW(DépensesMensuelles[#Totals])+1</definedName>
    <definedName name="PourcentageDuRevenuDépensé">'mon budget étudiant'!$B$5</definedName>
    <definedName name="RevenuMensuelNet">'mon budget étudiant'!$B$9</definedName>
    <definedName name="Solde">'mon budget étudiant'!$B$15</definedName>
    <definedName name="_xlnm.Print_Area" localSheetId="0">OFFSET('mon budget étudiant'!$A$1,0,0,DernièreLigne,11)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  <c r="J19" i="1" l="1"/>
  <c r="J20" i="1"/>
  <c r="J21" i="1"/>
  <c r="J22" i="1"/>
  <c r="J23" i="1"/>
  <c r="J24" i="1"/>
  <c r="I25" i="1"/>
  <c r="J25" i="1" l="1"/>
  <c r="B9" i="1"/>
  <c r="B2" i="2" s="1"/>
  <c r="F30" i="1" l="1"/>
  <c r="B12" i="1" s="1"/>
  <c r="B5" i="1" l="1"/>
  <c r="B6" i="1"/>
  <c r="B3" i="2"/>
  <c r="B15" i="1" l="1"/>
</calcChain>
</file>

<file path=xl/sharedStrings.xml><?xml version="1.0" encoding="utf-8"?>
<sst xmlns="http://schemas.openxmlformats.org/spreadsheetml/2006/main" count="43" uniqueCount="37">
  <si>
    <t>Revenu</t>
  </si>
  <si>
    <t>mon budget étudiant</t>
  </si>
  <si>
    <t>pourcentage du revenu dépensé</t>
  </si>
  <si>
    <t>revenu mensuel net</t>
  </si>
  <si>
    <t>dépenses mensuelles nettes</t>
  </si>
  <si>
    <t>solde</t>
  </si>
  <si>
    <t>revenu mensuel</t>
  </si>
  <si>
    <t>Poste</t>
  </si>
  <si>
    <t>Revenu fixe</t>
  </si>
  <si>
    <t>Aides financières</t>
  </si>
  <si>
    <t>Prêts</t>
  </si>
  <si>
    <t>Autres revenus</t>
  </si>
  <si>
    <t>Total</t>
  </si>
  <si>
    <t>Montant</t>
  </si>
  <si>
    <t>dépenses mensuelles</t>
  </si>
  <si>
    <t>Loyer</t>
  </si>
  <si>
    <t>Charges</t>
  </si>
  <si>
    <t>Téléphone portable</t>
  </si>
  <si>
    <t>Courses</t>
  </si>
  <si>
    <t>Frais d’automobile</t>
  </si>
  <si>
    <t>Prêts étudiant</t>
  </si>
  <si>
    <t>Carte bancaire</t>
  </si>
  <si>
    <t>Assurance</t>
  </si>
  <si>
    <t>Coiffeur</t>
  </si>
  <si>
    <t>Loisirs</t>
  </si>
  <si>
    <t>Divers</t>
  </si>
  <si>
    <t>dépenses semestrielles *</t>
  </si>
  <si>
    <t>Frais d’inscription</t>
  </si>
  <si>
    <t>Matériel</t>
  </si>
  <si>
    <t>Livres</t>
  </si>
  <si>
    <t>Cautions</t>
  </si>
  <si>
    <t>Transport</t>
  </si>
  <si>
    <t>Autres frais</t>
  </si>
  <si>
    <t>* sur la base d’un semestre de 4 mois</t>
  </si>
  <si>
    <t>Par mois</t>
  </si>
  <si>
    <t>revenu</t>
  </si>
  <si>
    <t>dépenses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</si>
</sst>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6" formatCode="#,##0\ &quot;€&quot;;[Red]\-#,##0\ &quot;€&quot;"/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6" formatCode="#,##0\ &quot;€&quot;"/>
  </numFmts>
  <fonts count="34"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2"/>
      <color theme="1"/>
      <name val="Century Gothic"/>
      <family val="2"/>
      <scheme val="minor"/>
    </font>
    <font>
      <b/>
      <sz val="12"/>
      <color theme="1"/>
      <name val="Century Gothic"/>
      <family val="1"/>
      <scheme val="major"/>
    </font>
    <font>
      <sz val="12"/>
      <color theme="1"/>
      <name val="Century Gothic"/>
      <family val="1"/>
      <scheme val="major"/>
    </font>
    <font>
      <sz val="18"/>
      <color theme="0" tint="-0.499984740745262"/>
      <name val="Century Gothic"/>
      <family val="1"/>
      <scheme val="major"/>
    </font>
    <font>
      <sz val="12"/>
      <color theme="0" tint="-0.499984740745262"/>
      <name val="Century Gothic"/>
      <family val="1"/>
      <scheme val="major"/>
    </font>
    <font>
      <sz val="22"/>
      <color theme="0"/>
      <name val="Century Gothic"/>
      <family val="1"/>
      <scheme val="major"/>
    </font>
    <font>
      <sz val="28"/>
      <color theme="0"/>
      <name val="Century Gothic"/>
      <family val="2"/>
      <scheme val="minor"/>
    </font>
    <font>
      <sz val="14"/>
      <color theme="0" tint="-0.499984740745262"/>
      <name val="Century Gothic"/>
      <family val="1"/>
      <scheme val="major"/>
    </font>
    <font>
      <sz val="10"/>
      <color theme="0"/>
      <name val="Century Gothic"/>
      <family val="2"/>
      <scheme val="minor"/>
    </font>
    <font>
      <i/>
      <sz val="9.5"/>
      <color rgb="FF595959"/>
      <name val="Segoe UI"/>
      <family val="2"/>
    </font>
    <font>
      <sz val="10.5"/>
      <color theme="0" tint="-0.14999847407452621"/>
      <name val="Century Gothic"/>
      <family val="1"/>
      <scheme val="major"/>
    </font>
    <font>
      <sz val="40"/>
      <color theme="0" tint="-0.249977111117893"/>
      <name val="Century Gothic"/>
      <family val="2"/>
      <scheme val="major"/>
    </font>
    <font>
      <sz val="11"/>
      <color theme="1"/>
      <name val="Century Gothic"/>
      <family val="2"/>
      <scheme val="minor"/>
    </font>
    <font>
      <sz val="10.5"/>
      <color theme="0" tint="-0.14999847407452621"/>
      <name val="Century Gothic"/>
      <family val="2"/>
      <scheme val="major"/>
    </font>
    <font>
      <sz val="10.5"/>
      <color theme="0" tint="-0.14999847407452621"/>
      <name val="Century Gothic"/>
      <family val="2"/>
      <scheme val="minor"/>
    </font>
    <font>
      <sz val="10.5"/>
      <color theme="0" tint="-0.14999847407452621"/>
      <name val="Century Gothic"/>
      <family val="2"/>
      <scheme val="major"/>
    </font>
    <font>
      <sz val="9"/>
      <name val="Century Gothic"/>
      <family val="3"/>
      <charset val="134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6" applyNumberFormat="0" applyAlignment="0" applyProtection="0"/>
    <xf numFmtId="0" fontId="27" fillId="7" borderId="7" applyNumberFormat="0" applyAlignment="0" applyProtection="0"/>
    <xf numFmtId="0" fontId="28" fillId="7" borderId="6" applyNumberFormat="0" applyAlignment="0" applyProtection="0"/>
    <xf numFmtId="0" fontId="29" fillId="0" borderId="8" applyNumberFormat="0" applyFill="0" applyAlignment="0" applyProtection="0"/>
    <xf numFmtId="0" fontId="30" fillId="8" borderId="9" applyNumberFormat="0" applyAlignment="0" applyProtection="0"/>
    <xf numFmtId="0" fontId="31" fillId="0" borderId="0" applyNumberFormat="0" applyFill="0" applyBorder="0" applyAlignment="0" applyProtection="0"/>
    <xf numFmtId="0" fontId="14" fillId="9" borderId="10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1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</cellStyleXfs>
  <cellXfs count="39">
    <xf numFmtId="0" fontId="0" fillId="0" borderId="0" xfId="0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 applyProtection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9" fontId="7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 indent="1"/>
    </xf>
    <xf numFmtId="0" fontId="12" fillId="2" borderId="0" xfId="0" applyFont="1" applyFill="1" applyAlignment="1" applyProtection="1">
      <alignment vertical="center"/>
    </xf>
    <xf numFmtId="0" fontId="16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left" vertical="center" indent="1"/>
    </xf>
    <xf numFmtId="0" fontId="15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166" fontId="12" fillId="2" borderId="0" xfId="1" applyFont="1" applyFill="1" applyAlignment="1" applyProtection="1">
      <alignment horizontal="right" vertical="center" indent="1"/>
    </xf>
    <xf numFmtId="166" fontId="17" fillId="2" borderId="0" xfId="1" applyFont="1" applyFill="1" applyAlignment="1" applyProtection="1">
      <alignment horizontal="right" vertical="center" indent="1"/>
    </xf>
    <xf numFmtId="166" fontId="4" fillId="2" borderId="0" xfId="0" applyNumberFormat="1" applyFont="1" applyFill="1" applyAlignment="1">
      <alignment vertical="center"/>
    </xf>
    <xf numFmtId="42" fontId="4" fillId="2" borderId="0" xfId="0" applyNumberFormat="1" applyFont="1" applyFill="1" applyAlignment="1" applyProtection="1">
      <alignment vertical="center"/>
    </xf>
    <xf numFmtId="42" fontId="2" fillId="2" borderId="0" xfId="0" applyNumberFormat="1" applyFont="1" applyFill="1" applyAlignment="1" applyProtection="1">
      <alignment vertical="center"/>
    </xf>
    <xf numFmtId="42" fontId="3" fillId="2" borderId="0" xfId="0" applyNumberFormat="1" applyFont="1" applyFill="1" applyAlignment="1">
      <alignment vertical="center" wrapText="1"/>
    </xf>
    <xf numFmtId="166" fontId="17" fillId="2" borderId="0" xfId="0" applyNumberFormat="1" applyFont="1" applyFill="1" applyAlignment="1" applyProtection="1">
      <alignment horizontal="right" vertical="center" indent="1"/>
    </xf>
    <xf numFmtId="166" fontId="12" fillId="2" borderId="0" xfId="0" applyNumberFormat="1" applyFont="1" applyFill="1" applyAlignment="1">
      <alignment horizontal="right" vertical="center" wrapText="1" indent="1"/>
    </xf>
    <xf numFmtId="166" fontId="15" fillId="2" borderId="0" xfId="0" applyNumberFormat="1" applyFont="1" applyFill="1" applyAlignment="1">
      <alignment horizontal="right" vertical="center" wrapText="1" indent="1"/>
    </xf>
    <xf numFmtId="166" fontId="15" fillId="2" borderId="0" xfId="0" applyNumberFormat="1" applyFont="1" applyFill="1" applyAlignment="1" applyProtection="1">
      <alignment horizontal="right" vertical="center" indent="1"/>
    </xf>
    <xf numFmtId="42" fontId="2" fillId="2" borderId="0" xfId="0" applyNumberFormat="1" applyFont="1" applyFill="1" applyAlignment="1">
      <alignment vertical="center"/>
    </xf>
    <xf numFmtId="6" fontId="0" fillId="0" borderId="0" xfId="0" applyNumberFormat="1"/>
    <xf numFmtId="0" fontId="4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vertical="center"/>
    </xf>
    <xf numFmtId="6" fontId="8" fillId="2" borderId="0" xfId="0" applyNumberFormat="1" applyFont="1" applyFill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9" fontId="8" fillId="2" borderId="0" xfId="0" applyNumberFormat="1" applyFont="1" applyFill="1" applyAlignment="1">
      <alignment horizontal="left" vertical="center"/>
    </xf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Entrée" xfId="14" builtinId="20" customBuiltin="1"/>
    <cellStyle name="Insatisfaisant" xfId="12" builtinId="27" customBuiltin="1"/>
    <cellStyle name="Milliers" xfId="2" builtinId="3" customBuiltin="1"/>
    <cellStyle name="Milliers [0]" xfId="3" builtinId="6" customBuiltin="1"/>
    <cellStyle name="Monétaire" xfId="1" builtinId="4" customBuiltin="1"/>
    <cellStyle name="Monétaire [0]" xfId="4" builtinId="7" customBuiltin="1"/>
    <cellStyle name="Neutre" xfId="13" builtinId="28" customBuiltin="1"/>
    <cellStyle name="Normal" xfId="0" builtinId="0" customBuiltin="1"/>
    <cellStyle name="Note" xfId="20" builtinId="10" customBuiltin="1"/>
    <cellStyle name="Pourcentage" xfId="5" builtinId="5" customBuiltin="1"/>
    <cellStyle name="Satisfaisant" xfId="11" builtinId="26" customBuiltin="1"/>
    <cellStyle name="Sortie" xfId="15" builtinId="21" customBuiltin="1"/>
    <cellStyle name="Texte explicatif" xfId="21" builtinId="53" customBuiltin="1"/>
    <cellStyle name="Titre" xfId="6" builtinId="15" customBuiltin="1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28">
    <dxf>
      <numFmt numFmtId="166" formatCode="#,##0\ &quot;€&quot;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numFmt numFmtId="166" formatCode="#,##0\ &quot;€&quot;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numFmt numFmtId="166" formatCode="#,##0\ &quot;€&quot;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justifyLastLine="0" shrinkToFit="0" readingOrder="0"/>
    </dxf>
    <dxf>
      <font>
        <b val="0"/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幼圆"/>
        <scheme val="major"/>
      </font>
      <numFmt numFmtId="166" formatCode="#,##0\ &quot;€&quot;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幼圆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TableStyleMedium2" defaultPivotStyle="PivotStyleLight16">
    <tableStyle name="Style de tableau 1" pivot="0" count="5" xr9:uid="{00000000-0011-0000-FFFF-FFFF00000000}">
      <tableStyleElement type="wholeTable" dxfId="27"/>
      <tableStyleElement type="headerRow" dxfId="26"/>
      <tableStyleElement type="totalRow" dxfId="25"/>
      <tableStyleElement type="firstRowStripe" dxfId="24"/>
      <tableStyleElement type="secondRowStrip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Données</c:v>
          </c:tx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100000">
                  <a:schemeClr val="accent4"/>
                </a:gs>
              </a:gsLst>
              <a:lin ang="5400000" scaled="0"/>
            </a:gradFill>
            <a:scene3d>
              <a:camera prst="orthographicFront"/>
              <a:lightRig rig="threePt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4295-4B14-B065-F8F37EE2F5D5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4295-4B14-B065-F8F37EE2F5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donnéesgraphique!$A$2:$A$3</c:f>
              <c:strCache>
                <c:ptCount val="2"/>
                <c:pt idx="0">
                  <c:v>revenu</c:v>
                </c:pt>
                <c:pt idx="1">
                  <c:v>dépenses</c:v>
                </c:pt>
              </c:strCache>
            </c:strRef>
          </c:cat>
          <c:val>
            <c:numRef>
              <c:f>donnéesgraphique!$B$2:$B$3</c:f>
              <c:numCache>
                <c:formatCode>"€"#,##0_);[Red]\("€"#,##0\)</c:formatCode>
                <c:ptCount val="2"/>
                <c:pt idx="0">
                  <c:v>2750</c:v>
                </c:pt>
                <c:pt idx="1">
                  <c:v>1770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95-4B14-B065-F8F37EE2F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l"/>
        <c:numFmt formatCode="#,##0\ &quot;€&quot;;[Red]\-#,##0\ &quot;€&quot;\ 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67593344"/>
        <c:crosses val="autoZero"/>
        <c:crossBetween val="between"/>
        <c:majorUnit val="500"/>
        <c:minorUnit val="100"/>
      </c:valAx>
      <c:spPr>
        <a:solidFill>
          <a:schemeClr val="tx1"/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483659</xdr:colOff>
      <xdr:row>4</xdr:row>
      <xdr:rowOff>143933</xdr:rowOff>
    </xdr:from>
    <xdr:to>
      <xdr:col>9</xdr:col>
      <xdr:colOff>994834</xdr:colOff>
      <xdr:row>15</xdr:row>
      <xdr:rowOff>83609</xdr:rowOff>
    </xdr:to>
    <xdr:graphicFrame macro="">
      <xdr:nvGraphicFramePr>
        <xdr:cNvPr id="8" name="Graphique 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21167</xdr:colOff>
      <xdr:row>23</xdr:row>
      <xdr:rowOff>116411</xdr:rowOff>
    </xdr:from>
    <xdr:to>
      <xdr:col>2</xdr:col>
      <xdr:colOff>412746</xdr:colOff>
      <xdr:row>31</xdr:row>
      <xdr:rowOff>71440</xdr:rowOff>
    </xdr:to>
    <xdr:sp macro="" textlink="">
      <xdr:nvSpPr>
        <xdr:cNvPr id="6" name="Bulle rectangulaire arrondi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5400000" flipV="1">
          <a:off x="858567" y="6506105"/>
          <a:ext cx="1586185" cy="2498985"/>
        </a:xfrm>
        <a:prstGeom prst="wedgeRoundRectCallout">
          <a:avLst>
            <a:gd name="adj1" fmla="val -78744"/>
            <a:gd name="adj2" fmla="val 50292"/>
            <a:gd name="adj3" fmla="val 16667"/>
          </a:avLst>
        </a:prstGeom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1002">
          <a:schemeClr val="lt2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vert="vert" rtlCol="0" anchor="t"/>
        <a:lstStyle/>
        <a:p>
          <a:pPr algn="l" rtl="0"/>
          <a:r>
            <a:rPr lang="fr" sz="1100">
              <a:solidFill>
                <a:schemeClr val="bg2">
                  <a:lumMod val="10000"/>
                </a:schemeClr>
              </a:solidFill>
              <a:latin typeface="Century Gothic" panose="020B0502020202020204" pitchFamily="34" charset="0"/>
            </a:rPr>
            <a:t>Pour ajouter une</a:t>
          </a:r>
          <a:r>
            <a:rPr lang="fr" sz="1100" baseline="0">
              <a:solidFill>
                <a:schemeClr val="bg2">
                  <a:lumMod val="10000"/>
                </a:schemeClr>
              </a:solidFill>
              <a:latin typeface="Century Gothic" panose="020B0502020202020204" pitchFamily="34" charset="0"/>
            </a:rPr>
            <a:t> nouvelle ligne à un tableau, sélectionnez la cellule située au-dessus du Total, puis appuyez sur la touche Tab. Pour supprimer ces instructions, sélectionnez cette forme, puis appuyez sur SUPPR.</a:t>
          </a:r>
          <a:endParaRPr lang="en-US" sz="1100">
            <a:solidFill>
              <a:schemeClr val="bg2">
                <a:lumMod val="10000"/>
              </a:schemeClr>
            </a:solidFill>
            <a:latin typeface="Century Gothic" panose="020B0502020202020204" pitchFamily="34" charset="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RevenuMensuel" displayName="RevenuMensuel" ref="B18:C23" totalsRowCount="1" headerRowDxfId="22" dataDxfId="21" totalsRowDxfId="20">
  <autoFilter ref="B18:C22" xr:uid="{00000000-0009-0000-0100-000004000000}"/>
  <tableColumns count="2">
    <tableColumn id="1" xr3:uid="{00000000-0010-0000-0000-000001000000}" name="Poste" totalsRowLabel="Total" dataDxfId="19" totalsRowDxfId="18"/>
    <tableColumn id="2" xr3:uid="{00000000-0010-0000-0000-000002000000}" name="Montant" totalsRowFunction="sum" dataDxfId="17" totalsRowDxfId="16" dataCellStyle="Monétaire"/>
  </tableColumns>
  <tableStyleInfo name="Style de tableau 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DépensesMensuelles" displayName="DépensesMensuelles" ref="E18:F30" totalsRowCount="1" headerRowDxfId="15" dataDxfId="14" totalsRowDxfId="13">
  <autoFilter ref="E18:F29" xr:uid="{00000000-0009-0000-0100-000005000000}"/>
  <tableColumns count="2">
    <tableColumn id="1" xr3:uid="{00000000-0010-0000-0100-000001000000}" name="Poste" totalsRowLabel="Total" dataDxfId="12" totalsRowDxfId="11"/>
    <tableColumn id="2" xr3:uid="{00000000-0010-0000-0100-000002000000}" name="Montant" totalsRowFunction="sum" dataDxfId="10" totalsRowDxfId="9" dataCellStyle="Monétaire"/>
  </tableColumns>
  <tableStyleInfo name="Style de tableau 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DépensesSemestrielles" displayName="DépensesSemestrielles" ref="H18:J25" totalsRowCount="1" headerRowDxfId="8" dataDxfId="7" totalsRowDxfId="6">
  <autoFilter ref="H18:J24" xr:uid="{00000000-0009-0000-0100-000006000000}"/>
  <tableColumns count="3">
    <tableColumn id="1" xr3:uid="{00000000-0010-0000-0200-000001000000}" name="Poste" totalsRowLabel="Total" dataDxfId="5" totalsRowDxfId="4"/>
    <tableColumn id="2" xr3:uid="{00000000-0010-0000-0200-000002000000}" name="Montant" totalsRowFunction="sum" dataDxfId="3" totalsRowDxfId="2" dataCellStyle="Monétaire"/>
    <tableColumn id="3" xr3:uid="{00000000-0010-0000-0200-000003000000}" name="Par mois" totalsRowFunction="sum" dataDxfId="1" totalsRowDxfId="0" dataCellStyle="Monétaire">
      <calculatedColumnFormula>DépensesSemestrielles[[#This Row],[Montant]]/4</calculatedColumnFormula>
    </tableColumn>
  </tableColumns>
  <tableStyleInfo name="Style de tableau 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0"/>
  <sheetViews>
    <sheetView showGridLines="0" tabSelected="1" zoomScale="80" zoomScaleNormal="80" workbookViewId="0"/>
  </sheetViews>
  <sheetFormatPr baseColWidth="10" defaultColWidth="9" defaultRowHeight="16.5"/>
  <cols>
    <col min="1" max="1" width="5" style="3" customWidth="1"/>
    <col min="2" max="2" width="27.625" style="3" customWidth="1"/>
    <col min="3" max="3" width="12.625" style="3" bestFit="1" customWidth="1"/>
    <col min="4" max="4" width="4.625" style="3" customWidth="1"/>
    <col min="5" max="5" width="20.625" style="3" customWidth="1"/>
    <col min="6" max="6" width="12.625" style="3" bestFit="1" customWidth="1"/>
    <col min="7" max="7" width="4.625" style="3" customWidth="1"/>
    <col min="8" max="8" width="20.625" style="3" customWidth="1"/>
    <col min="9" max="9" width="12.625" style="3" bestFit="1" customWidth="1"/>
    <col min="10" max="10" width="14.125" style="3" bestFit="1" customWidth="1"/>
    <col min="11" max="11" width="5" style="3" customWidth="1"/>
    <col min="12" max="16384" width="9" style="3"/>
  </cols>
  <sheetData>
    <row r="1" spans="1:16">
      <c r="A1" s="3" t="s">
        <v>0</v>
      </c>
    </row>
    <row r="2" spans="1:16" ht="39.75" customHeight="1">
      <c r="A2" s="2"/>
      <c r="B2" s="33" t="s">
        <v>1</v>
      </c>
      <c r="C2" s="33"/>
      <c r="D2" s="33"/>
      <c r="E2" s="33"/>
      <c r="F2" s="33"/>
      <c r="G2" s="33"/>
      <c r="H2" s="33"/>
      <c r="I2" s="33"/>
      <c r="P2" s="2"/>
    </row>
    <row r="3" spans="1:16" ht="33.75" customHeight="1">
      <c r="A3" s="2"/>
      <c r="B3" s="33"/>
      <c r="C3" s="33"/>
      <c r="D3" s="33"/>
      <c r="E3" s="33"/>
      <c r="F3" s="33"/>
      <c r="G3" s="33"/>
      <c r="H3" s="33"/>
      <c r="I3" s="33"/>
      <c r="P3" s="2"/>
    </row>
    <row r="4" spans="1:16" ht="24" customHeight="1">
      <c r="A4" s="9"/>
      <c r="B4" s="37" t="s">
        <v>2</v>
      </c>
      <c r="C4" s="37"/>
      <c r="E4" s="4"/>
      <c r="F4" s="4"/>
      <c r="H4" s="4"/>
      <c r="I4" s="4"/>
    </row>
    <row r="5" spans="1:16" ht="37.5" customHeight="1">
      <c r="A5" s="10"/>
      <c r="B5" s="38">
        <f>DépensesMensuellesNettes/RevenuMensuelNet</f>
        <v>0.64363636363636367</v>
      </c>
      <c r="C5" s="38"/>
      <c r="D5" s="1"/>
      <c r="E5" s="5"/>
      <c r="F5" s="5"/>
      <c r="G5" s="1"/>
      <c r="H5" s="5"/>
      <c r="I5" s="5"/>
    </row>
    <row r="6" spans="1:16" ht="22.5" customHeight="1">
      <c r="A6" s="10"/>
      <c r="B6" s="35">
        <f>DépensesMensuellesNettes</f>
        <v>1770</v>
      </c>
      <c r="C6" s="36"/>
      <c r="D6" s="1"/>
      <c r="E6" s="5"/>
      <c r="F6" s="5"/>
      <c r="G6" s="1"/>
      <c r="H6" s="5"/>
      <c r="I6" s="5"/>
    </row>
    <row r="7" spans="1:16" ht="17.25">
      <c r="A7" s="5"/>
      <c r="B7" s="5"/>
      <c r="C7" s="20"/>
      <c r="D7" s="1"/>
      <c r="E7" s="6"/>
      <c r="F7" s="30"/>
      <c r="G7" s="31"/>
      <c r="H7" s="6"/>
      <c r="I7" s="21"/>
    </row>
    <row r="8" spans="1:16" ht="18">
      <c r="A8" s="5"/>
      <c r="B8" s="37" t="s">
        <v>3</v>
      </c>
      <c r="C8" s="37"/>
      <c r="D8" s="1"/>
      <c r="E8" s="6"/>
      <c r="F8" s="30"/>
      <c r="G8" s="31"/>
      <c r="H8" s="6"/>
      <c r="I8" s="21"/>
    </row>
    <row r="9" spans="1:16" ht="34.5">
      <c r="A9" s="5"/>
      <c r="B9" s="32">
        <f>RevenuMensuel[[#Totals],[Montant]]</f>
        <v>2750</v>
      </c>
      <c r="C9" s="20"/>
      <c r="D9" s="1"/>
      <c r="E9" s="6"/>
      <c r="F9" s="30"/>
      <c r="G9" s="31"/>
      <c r="H9" s="6"/>
      <c r="I9" s="21"/>
    </row>
    <row r="10" spans="1:16" ht="17.25">
      <c r="A10" s="5"/>
      <c r="B10" s="5"/>
      <c r="C10" s="20"/>
      <c r="D10" s="1"/>
      <c r="E10" s="6"/>
      <c r="F10" s="30"/>
      <c r="G10" s="31"/>
      <c r="H10" s="6"/>
      <c r="I10" s="21"/>
    </row>
    <row r="11" spans="1:16" ht="18">
      <c r="A11" s="7"/>
      <c r="B11" s="37" t="s">
        <v>4</v>
      </c>
      <c r="C11" s="37"/>
      <c r="D11" s="1"/>
      <c r="E11" s="6"/>
      <c r="F11" s="30"/>
      <c r="G11" s="31"/>
      <c r="H11" s="6"/>
      <c r="I11" s="21"/>
    </row>
    <row r="12" spans="1:16" ht="34.5">
      <c r="B12" s="32">
        <f>DépensesMensuelles[[#Totals],[Montant]]+DépensesSemestrielles[[#Totals],[Par mois]]</f>
        <v>1770</v>
      </c>
      <c r="E12" s="6"/>
      <c r="F12" s="30"/>
      <c r="G12" s="31"/>
      <c r="H12" s="6"/>
      <c r="I12" s="21"/>
    </row>
    <row r="13" spans="1:16" ht="17.25">
      <c r="E13" s="6"/>
      <c r="F13" s="30"/>
      <c r="G13" s="31"/>
      <c r="H13" s="8"/>
      <c r="I13" s="23"/>
    </row>
    <row r="14" spans="1:16" ht="18">
      <c r="B14" s="37" t="s">
        <v>5</v>
      </c>
      <c r="C14" s="37"/>
      <c r="E14" s="6"/>
      <c r="F14" s="30"/>
      <c r="G14" s="31"/>
    </row>
    <row r="15" spans="1:16" ht="34.5">
      <c r="B15" s="32">
        <f>B9-B12</f>
        <v>980</v>
      </c>
      <c r="E15" s="6"/>
      <c r="F15" s="30"/>
      <c r="G15" s="31"/>
    </row>
    <row r="16" spans="1:16" ht="30.75" customHeight="1">
      <c r="E16" s="6"/>
      <c r="F16" s="30"/>
      <c r="G16" s="31"/>
    </row>
    <row r="17" spans="1:10" ht="30" customHeight="1">
      <c r="A17" s="4"/>
      <c r="B17" s="37" t="s">
        <v>6</v>
      </c>
      <c r="C17" s="37"/>
      <c r="E17" s="37" t="s">
        <v>14</v>
      </c>
      <c r="F17" s="37"/>
      <c r="H17" s="37" t="s">
        <v>26</v>
      </c>
      <c r="I17" s="37"/>
    </row>
    <row r="18" spans="1:10" ht="15.95" customHeight="1">
      <c r="A18" s="5"/>
      <c r="B18" s="17" t="s">
        <v>7</v>
      </c>
      <c r="C18" s="12" t="s">
        <v>13</v>
      </c>
      <c r="D18" s="1"/>
      <c r="E18" s="17" t="s">
        <v>7</v>
      </c>
      <c r="F18" s="12" t="s">
        <v>13</v>
      </c>
      <c r="G18" s="1"/>
      <c r="H18" s="17" t="s">
        <v>7</v>
      </c>
      <c r="I18" s="12" t="s">
        <v>13</v>
      </c>
      <c r="J18" s="15" t="s">
        <v>34</v>
      </c>
    </row>
    <row r="19" spans="1:10" ht="15.95" customHeight="1">
      <c r="A19" s="5"/>
      <c r="B19" s="11" t="s">
        <v>8</v>
      </c>
      <c r="C19" s="18">
        <v>1500</v>
      </c>
      <c r="D19" s="1"/>
      <c r="E19" s="13" t="s">
        <v>15</v>
      </c>
      <c r="F19" s="18">
        <v>20</v>
      </c>
      <c r="G19" s="22"/>
      <c r="H19" s="13" t="s">
        <v>27</v>
      </c>
      <c r="I19" s="18">
        <v>750</v>
      </c>
      <c r="J19" s="19">
        <f>DépensesSemestrielles[[#This Row],[Montant]]/4</f>
        <v>187.5</v>
      </c>
    </row>
    <row r="20" spans="1:10" ht="15.95" customHeight="1">
      <c r="A20" s="5"/>
      <c r="B20" s="11" t="s">
        <v>9</v>
      </c>
      <c r="C20" s="18">
        <v>500</v>
      </c>
      <c r="D20" s="1"/>
      <c r="E20" s="13" t="s">
        <v>16</v>
      </c>
      <c r="F20" s="18">
        <v>50</v>
      </c>
      <c r="G20" s="22"/>
      <c r="H20" s="13" t="s">
        <v>28</v>
      </c>
      <c r="I20" s="18">
        <v>250</v>
      </c>
      <c r="J20" s="19">
        <f>DépensesSemestrielles[[#This Row],[Montant]]/4</f>
        <v>62.5</v>
      </c>
    </row>
    <row r="21" spans="1:10" ht="15.95" customHeight="1">
      <c r="A21" s="5"/>
      <c r="B21" s="11" t="s">
        <v>10</v>
      </c>
      <c r="C21" s="18">
        <v>500</v>
      </c>
      <c r="D21" s="1"/>
      <c r="E21" s="13" t="s">
        <v>17</v>
      </c>
      <c r="F21" s="18">
        <v>75</v>
      </c>
      <c r="G21" s="22"/>
      <c r="H21" s="13" t="s">
        <v>29</v>
      </c>
      <c r="I21" s="18">
        <v>500</v>
      </c>
      <c r="J21" s="19">
        <f>DépensesSemestrielles[[#This Row],[Montant]]/4</f>
        <v>125</v>
      </c>
    </row>
    <row r="22" spans="1:10" ht="15.95" customHeight="1">
      <c r="A22" s="5"/>
      <c r="B22" s="11" t="s">
        <v>11</v>
      </c>
      <c r="C22" s="18">
        <v>250</v>
      </c>
      <c r="D22" s="1"/>
      <c r="E22" s="13" t="s">
        <v>18</v>
      </c>
      <c r="F22" s="18">
        <v>250</v>
      </c>
      <c r="G22" s="22"/>
      <c r="H22" s="13" t="s">
        <v>30</v>
      </c>
      <c r="I22" s="18">
        <v>0</v>
      </c>
      <c r="J22" s="19">
        <f>DépensesSemestrielles[[#This Row],[Montant]]/4</f>
        <v>0</v>
      </c>
    </row>
    <row r="23" spans="1:10" ht="15.95" customHeight="1">
      <c r="A23" s="7"/>
      <c r="B23" s="11" t="s">
        <v>12</v>
      </c>
      <c r="C23" s="24">
        <f>SUBTOTAL(109,RevenuMensuel[Montant])</f>
        <v>2750</v>
      </c>
      <c r="D23" s="1"/>
      <c r="E23" s="13" t="s">
        <v>19</v>
      </c>
      <c r="F23" s="18">
        <v>50</v>
      </c>
      <c r="G23" s="22"/>
      <c r="H23" s="13" t="s">
        <v>31</v>
      </c>
      <c r="I23" s="18">
        <v>0</v>
      </c>
      <c r="J23" s="19">
        <f>DépensesSemestrielles[[#This Row],[Montant]]/4</f>
        <v>0</v>
      </c>
    </row>
    <row r="24" spans="1:10" ht="15.95" customHeight="1">
      <c r="E24" s="13" t="s">
        <v>20</v>
      </c>
      <c r="F24" s="18">
        <v>500</v>
      </c>
      <c r="G24" s="22"/>
      <c r="H24" s="13" t="s">
        <v>32</v>
      </c>
      <c r="I24" s="18">
        <v>0</v>
      </c>
      <c r="J24" s="19">
        <f>DépensesSemestrielles[[#This Row],[Montant]]/4</f>
        <v>0</v>
      </c>
    </row>
    <row r="25" spans="1:10" ht="15.95" customHeight="1">
      <c r="E25" s="13" t="s">
        <v>21</v>
      </c>
      <c r="F25" s="18">
        <v>275</v>
      </c>
      <c r="G25" s="22"/>
      <c r="H25" s="14" t="s">
        <v>12</v>
      </c>
      <c r="I25" s="25">
        <f>SUBTOTAL(109,DépensesSemestrielles[Montant])</f>
        <v>1500</v>
      </c>
      <c r="J25" s="26">
        <f>SUBTOTAL(109,DépensesSemestrielles[Par mois])</f>
        <v>375</v>
      </c>
    </row>
    <row r="26" spans="1:10" ht="15.95" customHeight="1">
      <c r="E26" s="13" t="s">
        <v>22</v>
      </c>
      <c r="F26" s="18">
        <v>125</v>
      </c>
      <c r="G26" s="22"/>
      <c r="H26" s="34" t="s">
        <v>33</v>
      </c>
      <c r="I26" s="34"/>
    </row>
    <row r="27" spans="1:10" ht="15.95" customHeight="1">
      <c r="E27" s="13" t="s">
        <v>23</v>
      </c>
      <c r="F27" s="18">
        <v>50</v>
      </c>
      <c r="G27" s="22"/>
    </row>
    <row r="28" spans="1:10" ht="15.95" customHeight="1">
      <c r="E28" s="13" t="s">
        <v>24</v>
      </c>
      <c r="F28" s="18">
        <v>0</v>
      </c>
      <c r="G28" s="22"/>
    </row>
    <row r="29" spans="1:10" ht="15.95" customHeight="1">
      <c r="E29" s="13" t="s">
        <v>25</v>
      </c>
      <c r="F29" s="18">
        <v>0</v>
      </c>
      <c r="G29" s="22"/>
      <c r="H29" s="34"/>
      <c r="I29" s="34"/>
    </row>
    <row r="30" spans="1:10" ht="15.95" customHeight="1">
      <c r="E30" s="16" t="s">
        <v>12</v>
      </c>
      <c r="F30" s="27">
        <f>SUBTOTAL(109,DépensesMensuelles[Montant])</f>
        <v>1395</v>
      </c>
      <c r="G30" s="28"/>
    </row>
  </sheetData>
  <mergeCells count="12">
    <mergeCell ref="B2:I3"/>
    <mergeCell ref="H29:I29"/>
    <mergeCell ref="H26:I26"/>
    <mergeCell ref="B6:C6"/>
    <mergeCell ref="B17:C17"/>
    <mergeCell ref="E17:F17"/>
    <mergeCell ref="H17:I17"/>
    <mergeCell ref="B14:C14"/>
    <mergeCell ref="B11:C11"/>
    <mergeCell ref="B8:C8"/>
    <mergeCell ref="B5:C5"/>
    <mergeCell ref="B4:C4"/>
  </mergeCells>
  <phoneticPr fontId="18" type="noConversion"/>
  <conditionalFormatting sqref="B6:C6">
    <cfRule type="dataBar" priority="1">
      <dataBar showValue="0">
        <cfvo type="num" val="0"/>
        <cfvo type="num" val="RevenuMensuelNet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printOptions horizontalCentered="1" verticalCentered="1"/>
  <pageMargins left="0.2" right="0.2" top="0.25" bottom="0.25" header="0" footer="0"/>
  <pageSetup paperSize="9" scale="94" orientation="landscape" r:id="rId1"/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num">
                <xm:f>RevenuMensuelNet</xm:f>
              </x14:cfvo>
              <x14:negativeFillColor rgb="FFFF0000"/>
              <x14:axisColor rgb="FF000000"/>
            </x14:dataBar>
          </x14:cfRule>
          <xm:sqref>B6:C6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3"/>
  <sheetViews>
    <sheetView workbookViewId="0"/>
  </sheetViews>
  <sheetFormatPr baseColWidth="10" defaultColWidth="9" defaultRowHeight="16.5"/>
  <cols>
    <col min="1" max="1" width="11.625" customWidth="1"/>
  </cols>
  <sheetData>
    <row r="2" spans="1:2">
      <c r="A2" t="s">
        <v>35</v>
      </c>
      <c r="B2" s="29">
        <f>'mon budget étudiant'!B9</f>
        <v>2750</v>
      </c>
    </row>
    <row r="3" spans="1:2">
      <c r="A3" t="s">
        <v>36</v>
      </c>
      <c r="B3" s="29">
        <f>'mon budget étudiant'!B12</f>
        <v>1770</v>
      </c>
    </row>
  </sheetData>
  <phoneticPr fontId="18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2029-05-12T07:00:00+00:00</AssetExpire>
    <IntlLangReviewDate xmlns="4873beb7-5857-4685-be1f-d57550cc96cc" xsi:nil="true"/>
    <TPFriendlyName xmlns="4873beb7-5857-4685-be1f-d57550cc96cc" xsi:nil="true"/>
    <IntlLangReview xmlns="4873beb7-5857-4685-be1f-d57550cc96cc" xsi:nil="true"/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>Complete</EditorialStatus>
    <Markets xmlns="4873beb7-5857-4685-be1f-d57550cc96cc"/>
    <OriginAsset xmlns="4873beb7-5857-4685-be1f-d57550cc96cc" xsi:nil="true"/>
    <AssetStart xmlns="4873beb7-5857-4685-be1f-d57550cc96cc">2011-02-08T06:24:00+00:00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1136047</Value>
      <Value>1283708</Value>
    </PublishStatusLookup>
    <APAuthor xmlns="4873beb7-5857-4685-be1f-d57550cc96cc">
      <UserInfo>
        <DisplayName>REDMOND\v-rapal</DisplayName>
        <AccountId>2094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Manager xmlns="4873beb7-5857-4685-be1f-d57550cc96cc" xsi:nil="true"/>
    <NumericId xmlns="4873beb7-5857-4685-be1f-d57550cc96cc">102526639</NumericId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false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astPublishResultLookup xmlns="4873beb7-5857-4685-be1f-d57550cc96cc" xsi:nil="true"/>
    <LegacyData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false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Provider xmlns="4873beb7-5857-4685-be1f-d57550cc96cc" xsi:nil="true"/>
    <UACurrentWords xmlns="4873beb7-5857-4685-be1f-d57550cc96cc" xsi:nil="true"/>
    <AssetId xmlns="4873beb7-5857-4685-be1f-d57550cc96cc">TP102526639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</PublishTargets>
    <ApprovalLog xmlns="4873beb7-5857-4685-be1f-d57550cc96cc" xsi:nil="true"/>
    <BugNumber xmlns="4873beb7-5857-4685-be1f-d57550cc96cc" xsi:nil="true"/>
    <CrawlForDependencies xmlns="4873beb7-5857-4685-be1f-d57550cc96cc">false</CrawlForDependencies>
    <LastHandOff xmlns="4873beb7-5857-4685-be1f-d57550cc96cc" xsi:nil="true"/>
    <Milestone xmlns="4873beb7-5857-4685-be1f-d57550cc96cc" xsi:nil="true"/>
    <UANotes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164603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>false</LocManualTestRequired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EDECCB-A764-402A-AEB3-C063655E7FDC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customXml/itemProps2.xml><?xml version="1.0" encoding="utf-8"?>
<ds:datastoreItem xmlns:ds="http://schemas.openxmlformats.org/officeDocument/2006/customXml" ds:itemID="{CE3AD1C3-9B02-4E4A-BE7F-DD47A6306E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CAF052-63AE-4D2F-B6F1-4FA549A533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mon budget étudiant</vt:lpstr>
      <vt:lpstr>donnéesgraphique</vt:lpstr>
      <vt:lpstr>DépensesMensuellesNettes</vt:lpstr>
      <vt:lpstr>PourcentageDuRevenuDépensé</vt:lpstr>
      <vt:lpstr>RevenuMensuelNet</vt:lpstr>
      <vt:lpstr>Solde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2010-10-20T18:50:39Z</cp:lastPrinted>
  <dcterms:created xsi:type="dcterms:W3CDTF">2010-10-06T20:14:46Z</dcterms:created>
  <dcterms:modified xsi:type="dcterms:W3CDTF">2019-10-16T09:03:19Z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CampaignTags">
    <vt:lpwstr/>
  </property>
  <property fmtid="{D5CDD505-2E9C-101B-9397-08002B2CF9AE}" pid="7" name="ScenarioTags">
    <vt:lpwstr/>
  </property>
</Properties>
</file>