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7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81129\fr-FR\target\"/>
    </mc:Choice>
  </mc:AlternateContent>
  <bookViews>
    <workbookView xWindow="0" yWindow="0" windowWidth="28560" windowHeight="12510" xr2:uid="{00000000-000D-0000-FFFF-FFFF00000000}"/>
  </bookViews>
  <sheets>
    <sheet name="Suivi des invitations" sheetId="1" r:id="rId1"/>
  </sheets>
  <definedNames>
    <definedName name="DateMariage">'Suivi des invitations'!$B$2</definedName>
    <definedName name="_xlnm.Print_Titles" localSheetId="0">'Suivi des invitations'!$1:$2</definedName>
    <definedName name="JoursRestants">DateMariage-TODAY()</definedName>
    <definedName name="RégionTitreColonne1..B3.1">'Suivi des invitations'!$B$1</definedName>
    <definedName name="RégionTitreColonne2..B5.1">'Suivi des invitations'!$B$3</definedName>
    <definedName name="RégionTitreColonne3..B7.1">'Suivi des invitations'!$B$5</definedName>
    <definedName name="RégionTitreColonne4..B9.1">'Suivi des invitations'!$B$7</definedName>
    <definedName name="RégionTitreColonne5..B11.1">'Suivi des invitations'!$B$9</definedName>
    <definedName name="Réponse">tblInvitations[[#Totals],[RÉPONSE]]</definedName>
    <definedName name="SansRéponses">tblInvitations[[#Totals],[ENVOYÉE?]]-TotalRéponses</definedName>
    <definedName name="Titre1">tblInvitations[[#Headers],[NOM DE L’INVITÉ]]</definedName>
    <definedName name="TotalEnvoyé">tblInvitations[[#Totals],[ENVOYÉE?]]</definedName>
    <definedName name="TotalNonParticipants">SUMIFS(tblInvitations[NOMBRE DE PERSONNES],tblInvitations[RÉPONSE],"=Non")</definedName>
    <definedName name="TotalParticipants">SUM(IF(tblInvitations[RÉPONSE]="Oui",tblInvitations[NOMBRE DE PERSONNES]))</definedName>
    <definedName name="TotalRéponses">tblInvitations[[#Totals],[RÉPONSE]]</definedName>
    <definedName name="TotalSansRéponse">tblInvitations[[#Totals],[ENVOYÉE?]]-tblInvitations[[#Totals],[RÉPONSE]]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G19" i="1"/>
  <c r="F19" i="1"/>
  <c r="B8" i="1" l="1"/>
  <c r="B6" i="1"/>
  <c r="B10" i="1" l="1"/>
  <c r="B2" i="1" l="1"/>
  <c r="B4" i="1" l="1"/>
</calcChain>
</file>

<file path=xl/sharedStrings.xml><?xml version="1.0" encoding="utf-8"?>
<sst xmlns="http://schemas.openxmlformats.org/spreadsheetml/2006/main" count="160" uniqueCount="49">
  <si>
    <t>DATE DU MARIAGE</t>
  </si>
  <si>
    <t>NOMBRE DE JOURS RESTANTS</t>
  </si>
  <si>
    <t>PRÉSENCE CONFIRMÉE</t>
  </si>
  <si>
    <t>ABSENCE CONFIRMÉE</t>
  </si>
  <si>
    <t>SANS RÉPONSE</t>
  </si>
  <si>
    <t>Suivi des invitations au mariage</t>
  </si>
  <si>
    <t>NOM DE L’INVITÉ</t>
  </si>
  <si>
    <t>Invité 1</t>
  </si>
  <si>
    <t>Invité 2</t>
  </si>
  <si>
    <t>Invité 3</t>
  </si>
  <si>
    <t>Invité 4</t>
  </si>
  <si>
    <t>Invité 5</t>
  </si>
  <si>
    <t>Invité 6</t>
  </si>
  <si>
    <t>Invité 7</t>
  </si>
  <si>
    <t>Invité 8</t>
  </si>
  <si>
    <t>Invité 9</t>
  </si>
  <si>
    <t>Invité 10</t>
  </si>
  <si>
    <t>Invité 11</t>
  </si>
  <si>
    <t>Invité 12</t>
  </si>
  <si>
    <t>Invité 13</t>
  </si>
  <si>
    <t>TOTAUX :</t>
  </si>
  <si>
    <t>Oui</t>
  </si>
  <si>
    <t>Non</t>
  </si>
  <si>
    <t>NOMBRE DE PERSONNES</t>
  </si>
  <si>
    <t>RELATION</t>
  </si>
  <si>
    <t>N/A</t>
  </si>
  <si>
    <t>Conjoint</t>
  </si>
  <si>
    <t>Parent</t>
  </si>
  <si>
    <t>Autre</t>
  </si>
  <si>
    <t>Ami</t>
  </si>
  <si>
    <t>NOM DE L’ACCOMPAGNATEUR</t>
  </si>
  <si>
    <t>Nom du conjoint</t>
  </si>
  <si>
    <t>Nom du parent</t>
  </si>
  <si>
    <t>Nom de l’autre personne</t>
  </si>
  <si>
    <t>Nom de l’ami</t>
  </si>
  <si>
    <t>ADRESSE</t>
  </si>
  <si>
    <t>Adresse</t>
  </si>
  <si>
    <t>VILLE</t>
  </si>
  <si>
    <t>Ville</t>
  </si>
  <si>
    <t>CODE POSTAL</t>
  </si>
  <si>
    <t>Code postal</t>
  </si>
  <si>
    <t>TÉLÉPHONE</t>
  </si>
  <si>
    <t>Téléphone</t>
  </si>
  <si>
    <t>xyz@example.com</t>
  </si>
  <si>
    <t>RÉPONSE</t>
  </si>
  <si>
    <t>ENVOYÉE?</t>
  </si>
  <si>
    <t>PROVINCE</t>
  </si>
  <si>
    <t>Province</t>
  </si>
  <si>
    <t>COURRIEL DE L’INVITÉ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</si>
</sst>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&lt;=9999999]###\-####;\(###\)\ ###\-####"/>
    <numFmt numFmtId="165" formatCode="d/m/yy;@"/>
    <numFmt numFmtId="166" formatCode="0#&quot; &quot;##&quot; &quot;##&quot; &quot;##&quot; &quot;##"/>
  </numFmts>
  <fonts count="22" x14ac:knownFonts="1">
    <font>
      <sz val="11"/>
      <color theme="1"/>
      <name val="Baskerville Old Face"/>
      <family val="1"/>
      <scheme val="minor"/>
    </font>
    <font>
      <sz val="16"/>
      <color theme="9"/>
      <name val="Baskerville Old Face"/>
      <family val="1"/>
      <scheme val="major"/>
    </font>
    <font>
      <sz val="9"/>
      <name val="Baskerville Old Face"/>
      <family val="1"/>
      <scheme val="major"/>
    </font>
    <font>
      <sz val="36"/>
      <color theme="2" tint="-0.499984740745262"/>
      <name val="Baskerville Old Face"/>
      <family val="1"/>
      <scheme val="major"/>
    </font>
    <font>
      <sz val="36"/>
      <color theme="1"/>
      <name val="Baskerville Old Face"/>
      <family val="2"/>
      <scheme val="minor"/>
    </font>
    <font>
      <sz val="24"/>
      <color theme="0"/>
      <name val="Baskerville Old Face"/>
      <family val="1"/>
      <scheme val="minor"/>
    </font>
    <font>
      <b/>
      <sz val="24"/>
      <color theme="2" tint="-0.499984740745262"/>
      <name val="Baskerville Old Face"/>
      <family val="2"/>
      <scheme val="major"/>
    </font>
    <font>
      <sz val="11"/>
      <color theme="1"/>
      <name val="Baskerville Old Face"/>
      <family val="1"/>
      <scheme val="minor"/>
    </font>
    <font>
      <sz val="11"/>
      <color theme="3"/>
      <name val="Baskerville Old Face"/>
      <family val="1"/>
      <scheme val="major"/>
    </font>
    <font>
      <b/>
      <sz val="14"/>
      <color theme="0"/>
      <name val="Baskerville Old Face"/>
      <family val="1"/>
      <scheme val="major"/>
    </font>
    <font>
      <sz val="11"/>
      <color theme="1"/>
      <name val="Baskerville Old Face"/>
      <family val="1"/>
      <scheme val="major"/>
    </font>
    <font>
      <i/>
      <sz val="11"/>
      <color rgb="FF7F7F7F"/>
      <name val="Baskerville Old Face"/>
      <family val="2"/>
      <scheme val="minor"/>
    </font>
    <font>
      <sz val="11"/>
      <color theme="2" tint="0.39994506668294322"/>
      <name val="Baskerville Old Face"/>
      <family val="1"/>
      <scheme val="major"/>
    </font>
    <font>
      <sz val="36"/>
      <color theme="6"/>
      <name val="Baskerville Old Face"/>
      <family val="1"/>
      <scheme val="major"/>
    </font>
    <font>
      <b/>
      <sz val="14"/>
      <color theme="3"/>
      <name val="Baskerville Old Face"/>
      <family val="1"/>
      <scheme val="major"/>
    </font>
    <font>
      <sz val="24"/>
      <color theme="3"/>
      <name val="Baskerville Old Face"/>
      <family val="1"/>
      <scheme val="major"/>
    </font>
    <font>
      <sz val="12"/>
      <color theme="3"/>
      <name val="Baskerville Old Face"/>
      <family val="1"/>
      <scheme val="major"/>
    </font>
    <font>
      <b/>
      <sz val="16"/>
      <color theme="9"/>
      <name val="Baskerville Old Face"/>
      <family val="1"/>
      <scheme val="major"/>
    </font>
    <font>
      <sz val="36"/>
      <color theme="6" tint="-0.249977111117893"/>
      <name val="Baskerville Old Face"/>
      <family val="1"/>
      <scheme val="major"/>
    </font>
    <font>
      <b/>
      <sz val="16"/>
      <color theme="6" tint="-0.249977111117893"/>
      <name val="Baskerville Old Face"/>
      <family val="1"/>
      <scheme val="major"/>
    </font>
    <font>
      <sz val="12"/>
      <color theme="1"/>
      <name val="Baskerville Old Face"/>
      <family val="1"/>
      <scheme val="minor"/>
    </font>
    <font>
      <sz val="12"/>
      <color theme="1"/>
      <name val="Baskerville Old Face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9">
    <xf numFmtId="0" fontId="0" fillId="2" borderId="0">
      <alignment vertical="center"/>
    </xf>
    <xf numFmtId="0" fontId="8" fillId="0" borderId="0" applyNumberFormat="0" applyFill="0" applyBorder="0" applyProtection="0">
      <alignment vertical="center"/>
    </xf>
    <xf numFmtId="0" fontId="10" fillId="0" borderId="0" applyNumberFormat="0" applyFill="0" applyBorder="0" applyAlignment="0" applyProtection="0"/>
    <xf numFmtId="0" fontId="9" fillId="7" borderId="1" applyProtection="0">
      <alignment horizontal="center"/>
    </xf>
    <xf numFmtId="0" fontId="3" fillId="2" borderId="0" applyBorder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>
      <alignment horizontal="left" vertical="center" indent="1"/>
    </xf>
    <xf numFmtId="0" fontId="4" fillId="0" borderId="1" applyNumberFormat="0" applyFill="0" applyProtection="0">
      <alignment vertical="top"/>
    </xf>
    <xf numFmtId="0" fontId="1" fillId="6" borderId="0" applyNumberFormat="0" applyAlignment="0" applyProtection="0"/>
    <xf numFmtId="166" fontId="10" fillId="0" borderId="0" applyFill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7" fillId="6" borderId="0">
      <alignment horizontal="left" vertical="center"/>
    </xf>
    <xf numFmtId="0" fontId="7" fillId="0" borderId="2">
      <alignment vertical="center" wrapText="1"/>
    </xf>
    <xf numFmtId="0" fontId="7" fillId="0" borderId="1" applyNumberFormat="0" applyFont="0" applyFill="0" applyAlignment="0">
      <alignment vertical="center"/>
    </xf>
    <xf numFmtId="0" fontId="12" fillId="5" borderId="0" applyNumberFormat="0" applyBorder="0" applyAlignment="0">
      <alignment vertical="center"/>
    </xf>
    <xf numFmtId="165" fontId="5" fillId="4" borderId="0">
      <alignment horizontal="center"/>
    </xf>
    <xf numFmtId="1" fontId="5" fillId="4" borderId="0">
      <alignment horizontal="center"/>
    </xf>
    <xf numFmtId="0" fontId="9" fillId="7" borderId="0" applyProtection="0">
      <alignment horizontal="center"/>
    </xf>
    <xf numFmtId="0" fontId="11" fillId="0" borderId="0" applyNumberFormat="0" applyFill="0" applyBorder="0" applyAlignment="0" applyProtection="0"/>
  </cellStyleXfs>
  <cellXfs count="23">
    <xf numFmtId="0" fontId="0" fillId="2" borderId="0" xfId="0">
      <alignment vertical="center"/>
    </xf>
    <xf numFmtId="0" fontId="10" fillId="2" borderId="0" xfId="0" applyFont="1" applyAlignment="1">
      <alignment horizontal="center" vertical="center"/>
    </xf>
    <xf numFmtId="0" fontId="10" fillId="2" borderId="0" xfId="0" applyFont="1">
      <alignment vertical="center"/>
    </xf>
    <xf numFmtId="164" fontId="10" fillId="2" borderId="0" xfId="0" applyNumberFormat="1" applyFont="1" applyAlignment="1">
      <alignment horizontal="left" vertical="center" indent="1"/>
    </xf>
    <xf numFmtId="0" fontId="2" fillId="8" borderId="0" xfId="14" applyFont="1" applyFill="1">
      <alignment vertical="center"/>
    </xf>
    <xf numFmtId="0" fontId="10" fillId="8" borderId="0" xfId="14" applyFont="1" applyFill="1">
      <alignment vertical="center"/>
    </xf>
    <xf numFmtId="0" fontId="13" fillId="3" borderId="1" xfId="7" applyFont="1" applyFill="1">
      <alignment vertical="top"/>
    </xf>
    <xf numFmtId="0" fontId="17" fillId="6" borderId="0" xfId="0" applyFont="1" applyFill="1">
      <alignment vertical="center"/>
    </xf>
    <xf numFmtId="0" fontId="17" fillId="6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left" vertical="center" indent="1"/>
    </xf>
    <xf numFmtId="0" fontId="14" fillId="9" borderId="0" xfId="3" applyFont="1" applyFill="1" applyBorder="1">
      <alignment horizontal="center"/>
    </xf>
    <xf numFmtId="165" fontId="15" fillId="9" borderId="0" xfId="15" applyFont="1" applyFill="1" applyAlignment="1">
      <alignment horizontal="center" vertical="top"/>
    </xf>
    <xf numFmtId="1" fontId="15" fillId="9" borderId="0" xfId="16" applyFont="1" applyFill="1" applyAlignment="1">
      <alignment horizontal="center" vertical="top"/>
    </xf>
    <xf numFmtId="0" fontId="14" fillId="9" borderId="0" xfId="17" applyFont="1" applyFill="1">
      <alignment horizontal="center"/>
    </xf>
    <xf numFmtId="0" fontId="16" fillId="9" borderId="0" xfId="1" applyFont="1" applyFill="1" applyAlignment="1">
      <alignment horizontal="left" vertical="center" wrapText="1"/>
    </xf>
    <xf numFmtId="0" fontId="18" fillId="3" borderId="1" xfId="7" applyFont="1" applyFill="1">
      <alignment vertical="top"/>
    </xf>
    <xf numFmtId="0" fontId="16" fillId="9" borderId="0" xfId="1" applyFont="1" applyFill="1" applyAlignment="1">
      <alignment vertical="center" wrapText="1"/>
    </xf>
    <xf numFmtId="0" fontId="20" fillId="2" borderId="0" xfId="0" applyFont="1" applyAlignment="1">
      <alignment horizontal="left" vertical="center"/>
    </xf>
    <xf numFmtId="166" fontId="21" fillId="2" borderId="0" xfId="9" applyFont="1" applyFill="1">
      <alignment horizontal="left" vertical="center" indent="1"/>
    </xf>
    <xf numFmtId="0" fontId="19" fillId="6" borderId="0" xfId="0" applyFont="1" applyFill="1">
      <alignment vertical="center"/>
    </xf>
    <xf numFmtId="0" fontId="19" fillId="6" borderId="0" xfId="0" applyFont="1" applyFill="1" applyAlignment="1">
      <alignment horizontal="center" vertical="center"/>
    </xf>
    <xf numFmtId="0" fontId="20" fillId="2" borderId="0" xfId="0" applyFont="1">
      <alignment vertical="center"/>
    </xf>
    <xf numFmtId="0" fontId="21" fillId="2" borderId="0" xfId="2" applyFont="1" applyFill="1" applyAlignment="1">
      <alignment horizontal="left" vertical="center"/>
    </xf>
  </cellXfs>
  <cellStyles count="19">
    <cellStyle name="adresse de courrier" xfId="6" xr:uid="{00000000-0005-0000-0000-000002000000}"/>
    <cellStyle name="Bordure de la barre latérale" xfId="14" xr:uid="{00000000-0005-0000-0000-00000D000000}"/>
    <cellStyle name="Code postal" xfId="11" xr:uid="{00000000-0005-0000-0000-000012000000}"/>
    <cellStyle name="Date" xfId="15" xr:uid="{00000000-0005-0000-0000-000000000000}"/>
    <cellStyle name="détails des notes" xfId="12" xr:uid="{00000000-0005-0000-0000-00000B000000}"/>
    <cellStyle name="Lien hypertexte" xfId="2" builtinId="8" customBuiltin="1"/>
    <cellStyle name="Lien hypertexte visité" xfId="5" builtinId="9" customBuiltin="1"/>
    <cellStyle name="Normal" xfId="0" builtinId="0" customBuiltin="1"/>
    <cellStyle name="Remplissage de la barre latérale" xfId="17" xr:uid="{00000000-0005-0000-0000-00000E000000}"/>
    <cellStyle name="séparateur double" xfId="13" xr:uid="{00000000-0005-0000-0000-000001000000}"/>
    <cellStyle name="Téléphone" xfId="9" xr:uid="{00000000-0005-0000-0000-00000C000000}"/>
    <cellStyle name="Texte explicatif" xfId="18" builtinId="53" customBuiltin="1"/>
    <cellStyle name="Titre" xfId="7" builtinId="15" customBuiltin="1"/>
    <cellStyle name="Titre 1" xfId="1" builtinId="16" customBuiltin="1"/>
    <cellStyle name="Titre 2" xfId="3" builtinId="17" customBuiltin="1"/>
    <cellStyle name="Titre 3" xfId="4" builtinId="18" customBuiltin="1"/>
    <cellStyle name="Titre 4" xfId="10" builtinId="19" customBuiltin="1"/>
    <cellStyle name="Total" xfId="8" builtinId="25" customBuiltin="1"/>
    <cellStyle name="Valeurs de la barre latérale" xfId="16" xr:uid="{00000000-0005-0000-0000-00000F000000}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Baskerville Old Face"/>
        <family val="1"/>
        <scheme val="maj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Baskerville Old Face"/>
        <family val="1"/>
        <scheme val="maj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Baskerville Old Face"/>
        <family val="1"/>
        <scheme val="maj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Baskerville Old Face"/>
        <family val="1"/>
        <scheme val="maj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Baskerville Old Face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Baskerville Old Face"/>
        <family val="1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name val="Baskerville Old Face"/>
        <family val="1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Baskerville Old Face"/>
        <family val="1"/>
        <scheme val="minor"/>
      </font>
    </dxf>
    <dxf>
      <font>
        <strike val="0"/>
        <outline val="0"/>
        <shadow val="0"/>
        <u val="none"/>
        <vertAlign val="baseline"/>
        <sz val="12"/>
        <color theme="3"/>
        <name val="Baskerville Old Face"/>
        <family val="1"/>
        <scheme val="major"/>
      </font>
      <fill>
        <patternFill patternType="solid">
          <fgColor indexed="64"/>
          <bgColor theme="6"/>
        </patternFill>
      </fill>
      <alignment vertical="center" textRotation="0" wrapText="1" indent="0" justifyLastLine="0" shrinkToFit="0" readingOrder="0"/>
    </dxf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Suivi des invitations au mariage" defaultPivotStyle="PivotStyleMedium2">
    <tableStyle name="Suivi des invitations au mariage" pivot="0" count="4" xr9:uid="{00000000-0011-0000-FFFF-FFFF00000000}">
      <tableStyleElement type="wholeTable" dxfId="30"/>
      <tableStyleElement type="headerRow" dxfId="29"/>
      <tableStyleElement type="totalRow" dxfId="28"/>
      <tableStyleElement type="firstTotalCell" dxfId="27"/>
    </tableStyle>
  </tableStyles>
  <colors>
    <mruColors>
      <color rgb="FFF5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Invitations" displayName="tblInvitations" ref="D2:O19" totalsRowCount="1" headerRowDxfId="26" dataDxfId="25" totalsRowDxfId="24" dataCellStyle="Normal" totalsRowCellStyle="Total">
  <autoFilter ref="D2:O1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NOM DE L’INVITÉ" totalsRowLabel="TOTAUX :" dataDxfId="23" totalsRowDxfId="11" dataCellStyle="Normal"/>
    <tableColumn id="2" xr3:uid="{00000000-0010-0000-0000-000002000000}" name="ENVOYÉE?" totalsRowFunction="custom" dataDxfId="22" totalsRowDxfId="10" dataCellStyle="Normal">
      <totalsRowFormula>COUNTIF('Suivi des invitations'!$E$3:$E$18,"Oui")</totalsRowFormula>
    </tableColumn>
    <tableColumn id="3" xr3:uid="{00000000-0010-0000-0000-000003000000}" name="RÉPONSE" totalsRowFunction="custom" dataDxfId="21" totalsRowDxfId="9" dataCellStyle="Normal">
      <totalsRowFormula>COUNTA('Suivi des invitations'!$F$3:$F$18)</totalsRowFormula>
    </tableColumn>
    <tableColumn id="4" xr3:uid="{00000000-0010-0000-0000-000004000000}" name="NOMBRE DE PERSONNES" totalsRowFunction="sum" dataDxfId="20" totalsRowDxfId="8" dataCellStyle="Normal"/>
    <tableColumn id="5" xr3:uid="{00000000-0010-0000-0000-000005000000}" name="RELATION" dataDxfId="19" totalsRowDxfId="7" dataCellStyle="Normal"/>
    <tableColumn id="6" xr3:uid="{00000000-0010-0000-0000-000006000000}" name="NOM DE L’ACCOMPAGNATEUR" dataDxfId="18" totalsRowDxfId="6" dataCellStyle="Normal"/>
    <tableColumn id="7" xr3:uid="{00000000-0010-0000-0000-000007000000}" name="ADRESSE" dataDxfId="17" totalsRowDxfId="5" dataCellStyle="Normal"/>
    <tableColumn id="8" xr3:uid="{00000000-0010-0000-0000-000008000000}" name="VILLE" dataDxfId="16" totalsRowDxfId="4" dataCellStyle="Normal"/>
    <tableColumn id="9" xr3:uid="{00000000-0010-0000-0000-000009000000}" name="PROVINCE" dataDxfId="15" totalsRowDxfId="3" dataCellStyle="Normal"/>
    <tableColumn id="10" xr3:uid="{00000000-0010-0000-0000-00000A000000}" name="CODE POSTAL" dataDxfId="14" totalsRowDxfId="2" dataCellStyle="Normal"/>
    <tableColumn id="11" xr3:uid="{00000000-0010-0000-0000-00000B000000}" name="TÉLÉPHONE" dataDxfId="13" totalsRowDxfId="1"/>
    <tableColumn id="12" xr3:uid="{00000000-0010-0000-0000-00000C000000}" name="COURRIEL DE L’INVITÉ" dataDxfId="12" totalsRowDxfId="0" dataCellStyle="Normal"/>
  </tableColumns>
  <tableStyleInfo name="Suivi des invitations au mariage" showFirstColumn="0" showLastColumn="0" showRowStripes="1" showColumnStripes="0"/>
  <extLst>
    <ext xmlns:x14="http://schemas.microsoft.com/office/spreadsheetml/2009/9/main" uri="{504A1905-F514-4f6f-8877-14C23A59335A}">
      <x14:table altTextSummary="Enter Guest Name, Party number, Relation, and Contact details, then Select Sent, RSVP, and Guest type in this tabl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1">
      <a:majorFont>
        <a:latin typeface="Baskerville Old Face"/>
        <a:ea typeface=""/>
        <a:cs typeface=""/>
      </a:majorFont>
      <a:minorFont>
        <a:latin typeface="Baskerville Old Fa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yz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9"/>
  <sheetViews>
    <sheetView showGridLines="0" tabSelected="1" zoomScale="85" zoomScaleNormal="85" workbookViewId="0">
      <selection activeCell="D1" sqref="D1"/>
    </sheetView>
  </sheetViews>
  <sheetFormatPr baseColWidth="10" defaultColWidth="9.28515625" defaultRowHeight="33" customHeight="1" x14ac:dyDescent="0.3"/>
  <cols>
    <col min="1" max="1" width="1.7109375" style="5" customWidth="1"/>
    <col min="2" max="2" width="45.7109375" style="13" bestFit="1" customWidth="1"/>
    <col min="3" max="3" width="1.7109375" style="4" customWidth="1"/>
    <col min="4" max="4" width="22" style="2" customWidth="1"/>
    <col min="5" max="5" width="16.85546875" style="1" customWidth="1"/>
    <col min="6" max="6" width="14" style="1" customWidth="1"/>
    <col min="7" max="7" width="18.5703125" style="1" customWidth="1"/>
    <col min="8" max="8" width="16.85546875" style="1" bestFit="1" customWidth="1"/>
    <col min="9" max="9" width="30.28515625" style="1" customWidth="1"/>
    <col min="10" max="10" width="20" style="2" customWidth="1"/>
    <col min="11" max="11" width="14" style="2" customWidth="1"/>
    <col min="12" max="12" width="22.85546875" style="2" customWidth="1"/>
    <col min="13" max="13" width="13" style="2" customWidth="1"/>
    <col min="14" max="14" width="19.7109375" style="3" customWidth="1"/>
    <col min="15" max="15" width="32.7109375" style="2" customWidth="1"/>
    <col min="16" max="16384" width="9.28515625" style="2"/>
  </cols>
  <sheetData>
    <row r="1" spans="2:15" ht="51" customHeight="1" thickBot="1" x14ac:dyDescent="0.35">
      <c r="B1" s="10" t="s">
        <v>0</v>
      </c>
      <c r="D1" s="15" t="s">
        <v>5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33" customHeight="1" thickTop="1" x14ac:dyDescent="0.25">
      <c r="B2" s="11">
        <f ca="1">TODAY()+283</f>
        <v>43716</v>
      </c>
      <c r="D2" s="14" t="s">
        <v>6</v>
      </c>
      <c r="E2" s="14" t="s">
        <v>45</v>
      </c>
      <c r="F2" s="14" t="s">
        <v>44</v>
      </c>
      <c r="G2" s="14" t="s">
        <v>23</v>
      </c>
      <c r="H2" s="14" t="s">
        <v>24</v>
      </c>
      <c r="I2" s="14" t="s">
        <v>30</v>
      </c>
      <c r="J2" s="16" t="s">
        <v>35</v>
      </c>
      <c r="K2" s="16" t="s">
        <v>37</v>
      </c>
      <c r="L2" s="16" t="s">
        <v>46</v>
      </c>
      <c r="M2" s="16" t="s">
        <v>39</v>
      </c>
      <c r="N2" s="16" t="s">
        <v>41</v>
      </c>
      <c r="O2" s="16" t="s">
        <v>48</v>
      </c>
    </row>
    <row r="3" spans="2:15" ht="33" customHeight="1" x14ac:dyDescent="0.3">
      <c r="B3" s="10" t="s">
        <v>1</v>
      </c>
      <c r="D3" s="17" t="s">
        <v>7</v>
      </c>
      <c r="E3" s="17" t="s">
        <v>21</v>
      </c>
      <c r="F3" s="17" t="s">
        <v>21</v>
      </c>
      <c r="G3" s="17">
        <v>1</v>
      </c>
      <c r="H3" s="17" t="s">
        <v>25</v>
      </c>
      <c r="I3" s="17"/>
      <c r="J3" s="17" t="s">
        <v>36</v>
      </c>
      <c r="K3" s="17" t="s">
        <v>38</v>
      </c>
      <c r="L3" s="17" t="s">
        <v>47</v>
      </c>
      <c r="M3" s="17" t="s">
        <v>40</v>
      </c>
      <c r="N3" s="18" t="s">
        <v>42</v>
      </c>
      <c r="O3" s="21" t="s">
        <v>43</v>
      </c>
    </row>
    <row r="4" spans="2:15" ht="33" customHeight="1" x14ac:dyDescent="0.25">
      <c r="B4" s="12">
        <f ca="1">JoursRestants</f>
        <v>283</v>
      </c>
      <c r="D4" s="17" t="s">
        <v>8</v>
      </c>
      <c r="E4" s="17" t="s">
        <v>21</v>
      </c>
      <c r="F4" s="17" t="s">
        <v>22</v>
      </c>
      <c r="G4" s="17">
        <v>2</v>
      </c>
      <c r="H4" s="17" t="s">
        <v>26</v>
      </c>
      <c r="I4" s="17" t="s">
        <v>31</v>
      </c>
      <c r="J4" s="17" t="s">
        <v>36</v>
      </c>
      <c r="K4" s="17" t="s">
        <v>38</v>
      </c>
      <c r="L4" s="17" t="s">
        <v>47</v>
      </c>
      <c r="M4" s="17" t="s">
        <v>40</v>
      </c>
      <c r="N4" s="18" t="s">
        <v>42</v>
      </c>
      <c r="O4" s="22" t="s">
        <v>43</v>
      </c>
    </row>
    <row r="5" spans="2:15" ht="33" customHeight="1" x14ac:dyDescent="0.3">
      <c r="B5" s="10" t="s">
        <v>2</v>
      </c>
      <c r="D5" s="17" t="s">
        <v>9</v>
      </c>
      <c r="E5" s="17" t="s">
        <v>21</v>
      </c>
      <c r="F5" s="17" t="s">
        <v>21</v>
      </c>
      <c r="G5" s="17">
        <v>3</v>
      </c>
      <c r="H5" s="17" t="s">
        <v>26</v>
      </c>
      <c r="I5" s="17" t="s">
        <v>31</v>
      </c>
      <c r="J5" s="17" t="s">
        <v>36</v>
      </c>
      <c r="K5" s="17" t="s">
        <v>38</v>
      </c>
      <c r="L5" s="17" t="s">
        <v>47</v>
      </c>
      <c r="M5" s="17" t="s">
        <v>40</v>
      </c>
      <c r="N5" s="18" t="s">
        <v>42</v>
      </c>
      <c r="O5" s="17" t="s">
        <v>43</v>
      </c>
    </row>
    <row r="6" spans="2:15" ht="33" customHeight="1" x14ac:dyDescent="0.25">
      <c r="B6" s="12">
        <f>TotalParticipants</f>
        <v>18</v>
      </c>
      <c r="D6" s="17"/>
      <c r="E6" s="17"/>
      <c r="F6" s="17"/>
      <c r="G6" s="17"/>
      <c r="H6" s="17" t="s">
        <v>27</v>
      </c>
      <c r="I6" s="17" t="s">
        <v>32</v>
      </c>
      <c r="J6" s="17"/>
      <c r="K6" s="17"/>
      <c r="L6" s="17"/>
      <c r="M6" s="17"/>
      <c r="N6" s="18"/>
      <c r="O6" s="17"/>
    </row>
    <row r="7" spans="2:15" ht="33" customHeight="1" x14ac:dyDescent="0.3">
      <c r="B7" s="10" t="s">
        <v>3</v>
      </c>
      <c r="D7" s="17" t="s">
        <v>10</v>
      </c>
      <c r="E7" s="17" t="s">
        <v>21</v>
      </c>
      <c r="F7" s="17" t="s">
        <v>22</v>
      </c>
      <c r="G7" s="17">
        <v>1</v>
      </c>
      <c r="H7" s="17" t="s">
        <v>25</v>
      </c>
      <c r="I7" s="17"/>
      <c r="J7" s="17" t="s">
        <v>36</v>
      </c>
      <c r="K7" s="17" t="s">
        <v>38</v>
      </c>
      <c r="L7" s="17" t="s">
        <v>47</v>
      </c>
      <c r="M7" s="17" t="s">
        <v>40</v>
      </c>
      <c r="N7" s="18" t="s">
        <v>42</v>
      </c>
      <c r="O7" s="17" t="s">
        <v>43</v>
      </c>
    </row>
    <row r="8" spans="2:15" ht="33" customHeight="1" x14ac:dyDescent="0.25">
      <c r="B8" s="12">
        <f>TotalNonParticipants</f>
        <v>5</v>
      </c>
      <c r="D8" s="17" t="s">
        <v>11</v>
      </c>
      <c r="E8" s="17" t="s">
        <v>21</v>
      </c>
      <c r="F8" s="17" t="s">
        <v>21</v>
      </c>
      <c r="G8" s="17">
        <v>2</v>
      </c>
      <c r="H8" s="17" t="s">
        <v>28</v>
      </c>
      <c r="I8" s="17" t="s">
        <v>33</v>
      </c>
      <c r="J8" s="17" t="s">
        <v>36</v>
      </c>
      <c r="K8" s="17" t="s">
        <v>38</v>
      </c>
      <c r="L8" s="17" t="s">
        <v>47</v>
      </c>
      <c r="M8" s="17" t="s">
        <v>40</v>
      </c>
      <c r="N8" s="18" t="s">
        <v>42</v>
      </c>
      <c r="O8" s="17" t="s">
        <v>43</v>
      </c>
    </row>
    <row r="9" spans="2:15" ht="33" customHeight="1" x14ac:dyDescent="0.3">
      <c r="B9" s="10" t="s">
        <v>4</v>
      </c>
      <c r="D9" s="17" t="s">
        <v>12</v>
      </c>
      <c r="E9" s="17" t="s">
        <v>21</v>
      </c>
      <c r="F9" s="17" t="s">
        <v>21</v>
      </c>
      <c r="G9" s="17">
        <v>2</v>
      </c>
      <c r="H9" s="17" t="s">
        <v>29</v>
      </c>
      <c r="I9" s="17" t="s">
        <v>34</v>
      </c>
      <c r="J9" s="17" t="s">
        <v>36</v>
      </c>
      <c r="K9" s="17" t="s">
        <v>38</v>
      </c>
      <c r="L9" s="17" t="s">
        <v>47</v>
      </c>
      <c r="M9" s="17" t="s">
        <v>40</v>
      </c>
      <c r="N9" s="18" t="s">
        <v>42</v>
      </c>
      <c r="O9" s="17" t="s">
        <v>43</v>
      </c>
    </row>
    <row r="10" spans="2:15" ht="33" customHeight="1" x14ac:dyDescent="0.25">
      <c r="B10" s="12">
        <f>SansRéponses</f>
        <v>2</v>
      </c>
      <c r="D10" s="17" t="s">
        <v>13</v>
      </c>
      <c r="E10" s="17" t="s">
        <v>21</v>
      </c>
      <c r="F10" s="17" t="s">
        <v>21</v>
      </c>
      <c r="G10" s="17">
        <v>4</v>
      </c>
      <c r="H10" s="17" t="s">
        <v>26</v>
      </c>
      <c r="I10" s="17" t="s">
        <v>31</v>
      </c>
      <c r="J10" s="17" t="s">
        <v>36</v>
      </c>
      <c r="K10" s="17" t="s">
        <v>38</v>
      </c>
      <c r="L10" s="17" t="s">
        <v>47</v>
      </c>
      <c r="M10" s="17" t="s">
        <v>40</v>
      </c>
      <c r="N10" s="18" t="s">
        <v>42</v>
      </c>
      <c r="O10" s="17" t="s">
        <v>43</v>
      </c>
    </row>
    <row r="11" spans="2:15" ht="33" customHeight="1" x14ac:dyDescent="0.3">
      <c r="D11" s="17"/>
      <c r="E11" s="17"/>
      <c r="F11" s="17"/>
      <c r="G11" s="17"/>
      <c r="H11" s="17" t="s">
        <v>27</v>
      </c>
      <c r="I11" s="17" t="s">
        <v>32</v>
      </c>
      <c r="J11" s="17"/>
      <c r="K11" s="17"/>
      <c r="L11" s="17"/>
      <c r="M11" s="17"/>
      <c r="N11" s="18"/>
      <c r="O11" s="17"/>
    </row>
    <row r="12" spans="2:15" ht="33" customHeight="1" x14ac:dyDescent="0.3">
      <c r="D12" s="17"/>
      <c r="E12" s="17"/>
      <c r="F12" s="17"/>
      <c r="G12" s="17"/>
      <c r="H12" s="17" t="s">
        <v>27</v>
      </c>
      <c r="I12" s="17" t="s">
        <v>32</v>
      </c>
      <c r="J12" s="17"/>
      <c r="K12" s="17"/>
      <c r="L12" s="17"/>
      <c r="M12" s="17"/>
      <c r="N12" s="18"/>
      <c r="O12" s="17"/>
    </row>
    <row r="13" spans="2:15" ht="33" customHeight="1" x14ac:dyDescent="0.3">
      <c r="D13" s="17" t="s">
        <v>14</v>
      </c>
      <c r="E13" s="17" t="s">
        <v>21</v>
      </c>
      <c r="F13" s="17" t="s">
        <v>22</v>
      </c>
      <c r="G13" s="17">
        <v>2</v>
      </c>
      <c r="H13" s="17" t="s">
        <v>28</v>
      </c>
      <c r="I13" s="17" t="s">
        <v>33</v>
      </c>
      <c r="J13" s="17" t="s">
        <v>36</v>
      </c>
      <c r="K13" s="17" t="s">
        <v>38</v>
      </c>
      <c r="L13" s="17" t="s">
        <v>47</v>
      </c>
      <c r="M13" s="17" t="s">
        <v>40</v>
      </c>
      <c r="N13" s="18" t="s">
        <v>42</v>
      </c>
      <c r="O13" s="17" t="s">
        <v>43</v>
      </c>
    </row>
    <row r="14" spans="2:15" ht="33" customHeight="1" x14ac:dyDescent="0.3">
      <c r="D14" s="17" t="s">
        <v>15</v>
      </c>
      <c r="E14" s="17" t="s">
        <v>21</v>
      </c>
      <c r="F14" s="17" t="s">
        <v>21</v>
      </c>
      <c r="G14" s="17">
        <v>2</v>
      </c>
      <c r="H14" s="17" t="s">
        <v>26</v>
      </c>
      <c r="I14" s="17" t="s">
        <v>31</v>
      </c>
      <c r="J14" s="17" t="s">
        <v>36</v>
      </c>
      <c r="K14" s="17" t="s">
        <v>38</v>
      </c>
      <c r="L14" s="17" t="s">
        <v>47</v>
      </c>
      <c r="M14" s="17" t="s">
        <v>40</v>
      </c>
      <c r="N14" s="18" t="s">
        <v>42</v>
      </c>
      <c r="O14" s="17" t="s">
        <v>43</v>
      </c>
    </row>
    <row r="15" spans="2:15" ht="33" customHeight="1" x14ac:dyDescent="0.3">
      <c r="D15" s="17" t="s">
        <v>16</v>
      </c>
      <c r="E15" s="17" t="s">
        <v>21</v>
      </c>
      <c r="F15" s="17" t="s">
        <v>21</v>
      </c>
      <c r="G15" s="17">
        <v>2</v>
      </c>
      <c r="H15" s="17" t="s">
        <v>27</v>
      </c>
      <c r="I15" s="17" t="s">
        <v>32</v>
      </c>
      <c r="J15" s="17" t="s">
        <v>36</v>
      </c>
      <c r="K15" s="17" t="s">
        <v>38</v>
      </c>
      <c r="L15" s="17" t="s">
        <v>47</v>
      </c>
      <c r="M15" s="17" t="s">
        <v>40</v>
      </c>
      <c r="N15" s="18" t="s">
        <v>42</v>
      </c>
      <c r="O15" s="17" t="s">
        <v>43</v>
      </c>
    </row>
    <row r="16" spans="2:15" ht="33" customHeight="1" x14ac:dyDescent="0.3">
      <c r="D16" s="17" t="s">
        <v>17</v>
      </c>
      <c r="E16" s="17" t="s">
        <v>21</v>
      </c>
      <c r="F16" s="17"/>
      <c r="G16" s="17"/>
      <c r="H16" s="17"/>
      <c r="I16" s="17"/>
      <c r="J16" s="17" t="s">
        <v>36</v>
      </c>
      <c r="K16" s="17" t="s">
        <v>38</v>
      </c>
      <c r="L16" s="17" t="s">
        <v>47</v>
      </c>
      <c r="M16" s="17" t="s">
        <v>40</v>
      </c>
      <c r="N16" s="18" t="s">
        <v>42</v>
      </c>
      <c r="O16" s="17" t="s">
        <v>43</v>
      </c>
    </row>
    <row r="17" spans="4:15" ht="33" customHeight="1" x14ac:dyDescent="0.3">
      <c r="D17" s="17" t="s">
        <v>18</v>
      </c>
      <c r="E17" s="17" t="s">
        <v>21</v>
      </c>
      <c r="F17" s="17" t="s">
        <v>21</v>
      </c>
      <c r="G17" s="17">
        <v>2</v>
      </c>
      <c r="H17" s="17" t="s">
        <v>29</v>
      </c>
      <c r="I17" s="17" t="s">
        <v>34</v>
      </c>
      <c r="J17" s="17" t="s">
        <v>36</v>
      </c>
      <c r="K17" s="17" t="s">
        <v>38</v>
      </c>
      <c r="L17" s="17" t="s">
        <v>47</v>
      </c>
      <c r="M17" s="17" t="s">
        <v>40</v>
      </c>
      <c r="N17" s="18" t="s">
        <v>42</v>
      </c>
      <c r="O17" s="17" t="s">
        <v>43</v>
      </c>
    </row>
    <row r="18" spans="4:15" ht="33" customHeight="1" x14ac:dyDescent="0.3">
      <c r="D18" s="17" t="s">
        <v>19</v>
      </c>
      <c r="E18" s="17" t="s">
        <v>21</v>
      </c>
      <c r="F18" s="17"/>
      <c r="G18" s="17"/>
      <c r="H18" s="17"/>
      <c r="I18" s="17"/>
      <c r="J18" s="17" t="s">
        <v>36</v>
      </c>
      <c r="K18" s="17" t="s">
        <v>38</v>
      </c>
      <c r="L18" s="17" t="s">
        <v>47</v>
      </c>
      <c r="M18" s="17" t="s">
        <v>40</v>
      </c>
      <c r="N18" s="18" t="s">
        <v>42</v>
      </c>
      <c r="O18" s="17" t="s">
        <v>43</v>
      </c>
    </row>
    <row r="19" spans="4:15" ht="33" customHeight="1" x14ac:dyDescent="0.3">
      <c r="D19" s="19" t="s">
        <v>20</v>
      </c>
      <c r="E19" s="20">
        <f>COUNTIF('Suivi des invitations'!$E$3:$E$18,"Oui")</f>
        <v>13</v>
      </c>
      <c r="F19" s="20">
        <f>COUNTA('Suivi des invitations'!$F$3:$F$18)</f>
        <v>11</v>
      </c>
      <c r="G19" s="20">
        <f>SUBTOTAL(109,tblInvitations[NOMBRE DE PERSONNES])</f>
        <v>23</v>
      </c>
      <c r="H19" s="8"/>
      <c r="I19" s="8"/>
      <c r="J19" s="7"/>
      <c r="K19" s="7"/>
      <c r="L19" s="7"/>
      <c r="M19" s="7"/>
      <c r="N19" s="9"/>
      <c r="O19" s="9"/>
    </row>
  </sheetData>
  <dataValidations xWindow="638" yWindow="724" count="25">
    <dataValidation type="date" operator="greaterThanOrEqual" allowBlank="1" showInputMessage="1" showErrorMessage="1" prompt="Entrez la date du mariage. Le nombre de jours restants est mis à jour automatiquement." sqref="B2" xr:uid="{00000000-0002-0000-0000-000000000000}">
      <formula1>TODAY()</formula1>
    </dataValidation>
    <dataValidation allowBlank="1" showInputMessage="1" showErrorMessage="1" prompt="Entrez la date du mariage dans la cellule ci-dessous." sqref="B1" xr:uid="{00000000-0002-0000-0000-000002000000}"/>
    <dataValidation allowBlank="1" showInputMessage="1" showErrorMessage="1" prompt="Le nombre de jours restants est mis à jour automatiquement dans cette cellule." sqref="B4" xr:uid="{00000000-0002-0000-0000-000003000000}"/>
    <dataValidation allowBlank="1" showInputMessage="1" showErrorMessage="1" prompt="Le nombre de personnes qui participeront au mariage est mis à jour automatiquement dans cette cellule." sqref="B6" xr:uid="{00000000-0002-0000-0000-000004000000}"/>
    <dataValidation allowBlank="1" showInputMessage="1" showErrorMessage="1" prompt="Le nombre de personnes qui ne participeront pas au mariage est mis à jour automatiquement dans cette cellule." sqref="B8" xr:uid="{00000000-0002-0000-0000-000005000000}"/>
    <dataValidation allowBlank="1" showInputMessage="1" showErrorMessage="1" prompt="Le nombre de réponses en attente est mis à jour automatiquement dans cette cellule." sqref="B10" xr:uid="{00000000-0002-0000-0000-000006000000}"/>
    <dataValidation allowBlank="1" showErrorMessage="1" sqref="D1:O1" xr:uid="{00000000-0002-0000-0000-000008000000}"/>
    <dataValidation allowBlank="1" showInputMessage="1" showErrorMessage="1" prompt="Entrez le nom de l’invité." sqref="D2" xr:uid="{00000000-0002-0000-0000-000009000000}"/>
    <dataValidation allowBlank="1" showInputMessage="1" showErrorMessage="1" prompt="Sélectionnez Oui ou Non pour indiquer si l’invitation a été envoyée." sqref="E2" xr:uid="{00000000-0002-0000-0000-00000A000000}"/>
    <dataValidation allowBlank="1" showInputMessage="1" showErrorMessage="1" prompt="Sélectionnez la réponse de l’invité." sqref="F2" xr:uid="{00000000-0002-0000-0000-00000B000000}"/>
    <dataValidation allowBlank="1" showInputMessage="1" showErrorMessage="1" prompt="Sélectionnez la relation de l’accompagnateur avec l’invité. Ajoutez des lignes supplémentaires si le nombre de personnes est supérieur à 2." sqref="H2" xr:uid="{00000000-0002-0000-0000-00000C000000}"/>
    <dataValidation allowBlank="1" showInputMessage="1" showErrorMessage="1" prompt="Entrez le nombre de personnes." sqref="G2" xr:uid="{00000000-0002-0000-0000-00000D000000}"/>
    <dataValidation allowBlank="1" showInputMessage="1" showErrorMessage="1" prompt="Entrez le nom de l’accompagnateur de l’invité." sqref="I2" xr:uid="{00000000-0002-0000-0000-00000E000000}"/>
    <dataValidation allowBlank="1" showInputMessage="1" showErrorMessage="1" prompt="Entrez l’adresse de l’invité." sqref="J2" xr:uid="{00000000-0002-0000-0000-00000F000000}"/>
    <dataValidation allowBlank="1" showInputMessage="1" showErrorMessage="1" prompt="Entrez la ville de l’invité." sqref="K2" xr:uid="{00000000-0002-0000-0000-000010000000}"/>
    <dataValidation allowBlank="1" showInputMessage="1" showErrorMessage="1" prompt="Entrez le département de l’invité." sqref="L2:M2" xr:uid="{00000000-0002-0000-0000-000011000000}"/>
    <dataValidation allowBlank="1" showInputMessage="1" showErrorMessage="1" prompt="Entrez le numéro de téléphone de l’invité." sqref="N2" xr:uid="{00000000-0002-0000-0000-000013000000}"/>
    <dataValidation allowBlank="1" showInputMessage="1" showErrorMessage="1" prompt="Entrez l’adresse de courrier de l’invité." sqref="O2" xr:uid="{00000000-0002-0000-0000-000014000000}"/>
    <dataValidation allowBlank="1" showInputMessage="1" showErrorMessage="1" prompt="Le nombre de jours restants est mis à jour automatiquement dans la cellule ci-dessous." sqref="B3" xr:uid="{00000000-0002-0000-0000-000016000000}"/>
    <dataValidation allowBlank="1" showInputMessage="1" showErrorMessage="1" prompt="Le nombre de personnes qui ne participeront pas au mariage est mis à jour automatiquement dans la cellule ci-dessous." sqref="B7" xr:uid="{00000000-0002-0000-0000-000017000000}"/>
    <dataValidation allowBlank="1" showInputMessage="1" showErrorMessage="1" prompt="Le nombre de réponses en attente est mis à jour automatiquement dans la cellule ci-dessous." sqref="B9" xr:uid="{00000000-0002-0000-0000-000018000000}"/>
    <dataValidation allowBlank="1" showInputMessage="1" showErrorMessage="1" prompt="Le nombre de personnes qui participeront au mariage est mis à jour automatiquement dans la cellule ci-dessous." sqref="B5" xr:uid="{00000000-0002-0000-0000-000019000000}"/>
    <dataValidation type="list" errorStyle="warning" allowBlank="1" showInputMessage="1" showErrorMessage="1" error="Sélectionnez Oui ou Non dans la liste. Sélectionnez Annuler, appuyez sur Alt+Flèche bas pour accéder aux options, puis sur Flèche bas et Entrée pour opérer une sélection." sqref="E3:E18" xr:uid="{00000000-0002-0000-0000-00001A000000}">
      <formula1>"Oui,Non"</formula1>
    </dataValidation>
    <dataValidation type="list" errorStyle="warning" allowBlank="1" showInputMessage="1" showErrorMessage="1" error="Sélectionnez une option dans la liste. Sélectionnez Annuler, appuyez sur Alt+Flèche bas pour accéder aux options, puis sur Flèche bas et Entrée pour opérer une sélection." sqref="F3:F18" xr:uid="{00000000-0002-0000-0000-00001B000000}">
      <formula1>"Oui,Non,Provisoire"</formula1>
    </dataValidation>
    <dataValidation type="list" errorStyle="warning" allowBlank="1" showInputMessage="1" showErrorMessage="1" error="Sélectionnez la relation de l’accompagnateur avec l’invité dans la liste. Sélectionnez Annuler, appuyez sur Alt+Flèche bas pour accéder aux options, puis sur Flèche bas et Entrée pour opérer une sélection." sqref="H3:H18" xr:uid="{C1E59A1B-CF59-4EAC-BD05-91F266577896}">
      <formula1>"N/A,Conjoint,Parent,Ami,Autre"</formula1>
    </dataValidation>
  </dataValidations>
  <hyperlinks>
    <hyperlink ref="O4" r:id="rId1" xr:uid="{3BB8B0F0-AB3F-48CC-959B-1E1960343F16}"/>
  </hyperlinks>
  <printOptions horizontalCentered="1"/>
  <pageMargins left="0.25" right="0.25" top="1" bottom="0.75" header="0.3" footer="0.3"/>
  <pageSetup paperSize="9" fitToHeight="0" orientation="landscape" r:id="rId2"/>
  <headerFooter differentFirst="1">
    <oddFooter>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11</vt:i4>
      </vt:variant>
    </vt:vector>
  </HeadingPairs>
  <TitlesOfParts>
    <vt:vector size="12" baseType="lpstr">
      <vt:lpstr>Suivi des invitations</vt:lpstr>
      <vt:lpstr>DateMariage</vt:lpstr>
      <vt:lpstr>'Suivi des invitations'!Impression_des_titres</vt:lpstr>
      <vt:lpstr>RégionTitreColonne1..B3.1</vt:lpstr>
      <vt:lpstr>RégionTitreColonne2..B5.1</vt:lpstr>
      <vt:lpstr>RégionTitreColonne3..B7.1</vt:lpstr>
      <vt:lpstr>RégionTitreColonne4..B9.1</vt:lpstr>
      <vt:lpstr>RégionTitreColonne5..B11.1</vt:lpstr>
      <vt:lpstr>Réponse</vt:lpstr>
      <vt:lpstr>Titre1</vt:lpstr>
      <vt:lpstr>TotalEnvoyé</vt:lpstr>
      <vt:lpstr>TotalRéponses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2018-02-18T20:11:38Z</dcterms:created>
  <dcterms:modified xsi:type="dcterms:W3CDTF">2018-11-29T03:32:30Z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