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mc:AlternateContent xmlns:mc="http://schemas.openxmlformats.org/markup-compatibility/2006">
    <mc:Choice Requires="x15">
      <x15ac:absPath xmlns:x15ac="http://schemas.microsoft.com/office/spreadsheetml/2010/11/ac" url="C:\Users\zalu.CZ\Desktop\3333\fr-FR\"/>
    </mc:Choice>
  </mc:AlternateContent>
  <bookViews>
    <workbookView xWindow="930" yWindow="600" windowWidth="21600" windowHeight="10185" xr2:uid="{00000000-000D-0000-FFFF-FFFF00000000}"/>
  </bookViews>
  <sheets>
    <sheet name="Ventes régionales" sheetId="1" r:id="rId1"/>
  </sheets>
  <definedNames>
    <definedName name="d">Région[[JAN]:[DÉC]]</definedName>
    <definedName name="Fenêtrex">14</definedName>
    <definedName name="Fenêtrey">0</definedName>
    <definedName name="RégionTitreLigne1..Q28">'Ventes régionales'!$A$3</definedName>
    <definedName name="vecteur">ROW(OFFSET('Ventes régionales'!$A$1,,,ROWS('Ventes régionales'!$A$20:$P$27)))</definedName>
    <definedName name="x">SUBTOTAL(2,OFFSET(d,vecteur-1,,1))</definedName>
    <definedName name="y">IF(x&gt;0,N(OFFSET(OFFSET(d,,,1,1),vecteur-1,x-1)),-99^99)</definedName>
  </definedNames>
  <calcPr calcId="179017"/>
  <fileRecoveryPr autoRecover="0"/>
</workbook>
</file>

<file path=xl/calcChain.xml><?xml version="1.0" encoding="utf-8"?>
<calcChain xmlns="http://schemas.openxmlformats.org/spreadsheetml/2006/main">
  <c r="M12" i="1" l="1"/>
  <c r="L12" i="1"/>
  <c r="K12" i="1"/>
  <c r="J12" i="1"/>
  <c r="I12" i="1"/>
  <c r="H12" i="1"/>
  <c r="G12" i="1"/>
  <c r="F12" i="1"/>
  <c r="E12" i="1"/>
  <c r="D12" i="1"/>
  <c r="C12" i="1"/>
  <c r="B12" i="1"/>
  <c r="N9" i="1" l="1"/>
  <c r="N11" i="1"/>
  <c r="N10" i="1"/>
  <c r="N8" i="1"/>
  <c r="N7" i="1"/>
  <c r="N4" i="1" l="1"/>
  <c r="N12" i="1" s="1"/>
  <c r="N5" i="1"/>
  <c r="N6" i="1"/>
  <c r="O11" i="1" l="1"/>
  <c r="P11" i="1" s="1"/>
  <c r="O4" i="1"/>
  <c r="P4" i="1" s="1"/>
  <c r="O9" i="1"/>
  <c r="P9" i="1" s="1"/>
  <c r="O10" i="1"/>
  <c r="P10" i="1" s="1"/>
  <c r="O8" i="1"/>
  <c r="P8" i="1" s="1"/>
  <c r="O7" i="1"/>
  <c r="P7" i="1" s="1"/>
  <c r="O6" i="1"/>
  <c r="P6" i="1" s="1"/>
  <c r="O5" i="1"/>
  <c r="P5" i="1" s="1"/>
  <c r="O12" i="1" l="1"/>
</calcChain>
</file>

<file path=xl/sharedStrings.xml><?xml version="1.0" encoding="utf-8"?>
<sst xmlns="http://schemas.openxmlformats.org/spreadsheetml/2006/main" count="24" uniqueCount="23">
  <si>
    <t>VENTES RÉGIONALES</t>
  </si>
  <si>
    <t>RÉGION</t>
  </si>
  <si>
    <t>Amérique du Nord</t>
  </si>
  <si>
    <t>Asie</t>
  </si>
  <si>
    <t>Europe</t>
  </si>
  <si>
    <t>TOTAL</t>
  </si>
  <si>
    <t>JAN</t>
  </si>
  <si>
    <t>FÉV</t>
  </si>
  <si>
    <t>MAR</t>
  </si>
  <si>
    <t>AVR</t>
  </si>
  <si>
    <t>MAI</t>
  </si>
  <si>
    <t>JUIN</t>
  </si>
  <si>
    <t>JUIL</t>
  </si>
  <si>
    <t>AOÛ</t>
  </si>
  <si>
    <t>SEPT</t>
  </si>
  <si>
    <t>OCT</t>
  </si>
  <si>
    <t>NOV</t>
  </si>
  <si>
    <t>DÉC</t>
  </si>
  <si>
    <t>%</t>
  </si>
  <si>
    <t>Étiquette</t>
  </si>
  <si>
    <t xml:space="preserve"> </t>
  </si>
  <si>
    <r>
      <t xml:space="preserve">
</t>
    </r>
    <r>
      <rPr>
        <b/>
        <sz val="11"/>
        <color theme="3"/>
        <rFont val="Trebuchet MS"/>
        <family val="2"/>
        <scheme val="minor"/>
      </rPr>
      <t>NOTES :</t>
    </r>
    <r>
      <rPr>
        <sz val="11"/>
        <color theme="3"/>
        <rFont val="Trebuchet MS"/>
        <family val="2"/>
        <scheme val="minor"/>
      </rPr>
      <t xml:space="preserve">
L’Amérique du Nord poursuit sa belle course en août, mais nous devons suivre de près l’Asie.</t>
    </r>
  </si>
  <si>
    <t>Le Graphique Ventes régionales représente les ventes de jusqu’à huit régions de janvier à décembre. Entrez les notes dans la cellule N2 à droite, et les données de ventes mensuelles dans les cellules en 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</si>
</sst>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0\ &quot;€&quot;;\-#,##0\ &quot;€&quot;"/>
    <numFmt numFmtId="165" formatCode="#,##0.00\ &quot;€&quot;;\-#,##0.00\ &quot;€&quot;"/>
    <numFmt numFmtId="166" formatCode="0\ %"/>
    <numFmt numFmtId="167" formatCode="#,##0\ [$$-C0C]"/>
    <numFmt numFmtId="168" formatCode="#,##0.00\ [$$-C0C]"/>
  </numFmts>
  <fonts count="25" x14ac:knownFonts="1">
    <font>
      <sz val="11"/>
      <color theme="3"/>
      <name val="Trebuchet MS"/>
      <family val="2"/>
      <scheme val="minor"/>
    </font>
    <font>
      <sz val="11"/>
      <color theme="1"/>
      <name val="Trebuchet MS"/>
      <family val="2"/>
      <scheme val="minor"/>
    </font>
    <font>
      <b/>
      <sz val="22"/>
      <color theme="4" tint="-0.499984740745262"/>
      <name val="Trebuchet MS"/>
      <family val="2"/>
      <scheme val="major"/>
    </font>
    <font>
      <b/>
      <sz val="22"/>
      <color theme="0"/>
      <name val="Trebuchet MS"/>
      <family val="2"/>
      <scheme val="major"/>
    </font>
    <font>
      <b/>
      <sz val="11"/>
      <color theme="3"/>
      <name val="Trebuchet MS"/>
      <family val="2"/>
      <scheme val="minor"/>
    </font>
    <font>
      <sz val="11"/>
      <color theme="0"/>
      <name val="Trebuchet MS"/>
      <family val="2"/>
      <scheme val="minor"/>
    </font>
    <font>
      <sz val="11"/>
      <color theme="3"/>
      <name val="Trebuchet MS"/>
      <family val="2"/>
      <scheme val="minor"/>
    </font>
    <font>
      <sz val="11"/>
      <color theme="1" tint="0.14990691854609822"/>
      <name val="Trebuchet MS"/>
      <family val="2"/>
      <scheme val="minor"/>
    </font>
    <font>
      <u/>
      <sz val="11"/>
      <color theme="9" tint="-0.499984740745262"/>
      <name val="Trebuchet MS"/>
      <family val="2"/>
      <scheme val="minor"/>
    </font>
    <font>
      <u/>
      <sz val="11"/>
      <color theme="4" tint="-0.499984740745262"/>
      <name val="Trebuchet MS"/>
      <family val="2"/>
      <scheme val="minor"/>
    </font>
    <font>
      <sz val="11"/>
      <color theme="3"/>
      <name val="Trebuchet MS"/>
      <family val="2"/>
      <scheme val="minor"/>
    </font>
    <font>
      <b/>
      <sz val="11"/>
      <color theme="7" tint="-0.499984740745262"/>
      <name val="Trebuchet MS"/>
      <family val="2"/>
      <scheme val="major"/>
    </font>
    <font>
      <sz val="18"/>
      <color theme="3"/>
      <name val="Trebuchet MS"/>
      <family val="2"/>
      <scheme val="maj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them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style="medium">
        <color theme="4" tint="0.79998168889431442"/>
      </right>
      <top/>
      <bottom style="thick">
        <color theme="4"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wrapText="1"/>
    </xf>
    <xf numFmtId="164" fontId="7" fillId="0" borderId="0" applyFont="0" applyFill="0" applyBorder="0" applyAlignment="0" applyProtection="0"/>
    <xf numFmtId="165" fontId="6" fillId="3" borderId="0" applyBorder="0" applyAlignment="0" applyProtection="0"/>
    <xf numFmtId="0" fontId="2" fillId="0" borderId="0" applyNumberFormat="0" applyProtection="0">
      <alignment vertical="top"/>
    </xf>
    <xf numFmtId="0" fontId="9" fillId="2" borderId="0" applyNumberFormat="0" applyFill="0" applyBorder="0" applyAlignment="0" applyProtection="0"/>
    <xf numFmtId="0" fontId="8" fillId="2" borderId="0" applyNumberFormat="0" applyFill="0" applyBorder="0" applyAlignment="0" applyProtection="0"/>
    <xf numFmtId="9" fontId="6" fillId="3" borderId="0" applyFont="0" applyBorder="0" applyAlignment="0" applyProtection="0"/>
    <xf numFmtId="0" fontId="6" fillId="4" borderId="0" applyNumberFormat="0" applyFont="0" applyProtection="0">
      <alignment vertical="top" wrapText="1"/>
    </xf>
    <xf numFmtId="0" fontId="5" fillId="5" borderId="0" applyNumberFormat="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5" applyNumberFormat="0" applyAlignment="0" applyProtection="0"/>
    <xf numFmtId="0" fontId="18" fillId="11" borderId="6" applyNumberFormat="0" applyAlignment="0" applyProtection="0"/>
    <xf numFmtId="0" fontId="19" fillId="11" borderId="5" applyNumberFormat="0" applyAlignment="0" applyProtection="0"/>
    <xf numFmtId="0" fontId="20" fillId="0" borderId="7" applyNumberFormat="0" applyFill="0" applyAlignment="0" applyProtection="0"/>
    <xf numFmtId="0" fontId="21" fillId="12"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7">
    <xf numFmtId="0" fontId="0" fillId="0" borderId="0" xfId="0">
      <alignment wrapText="1"/>
    </xf>
    <xf numFmtId="0" fontId="0" fillId="0" borderId="0" xfId="0" applyFont="1">
      <alignment wrapText="1"/>
    </xf>
    <xf numFmtId="0" fontId="2" fillId="0" borderId="0" xfId="3" applyFill="1">
      <alignment vertical="top"/>
    </xf>
    <xf numFmtId="164" fontId="10" fillId="6" borderId="0" xfId="1" applyFont="1" applyFill="1" applyAlignment="1">
      <alignment horizontal="right"/>
    </xf>
    <xf numFmtId="0" fontId="11" fillId="6" borderId="0" xfId="0" applyFont="1" applyFill="1" applyAlignment="1">
      <alignment horizontal="left" indent="1"/>
    </xf>
    <xf numFmtId="0" fontId="0" fillId="0" borderId="0" xfId="0" applyAlignment="1">
      <alignment wrapText="1"/>
    </xf>
    <xf numFmtId="166" fontId="0" fillId="3" borderId="0" xfId="6" applyNumberFormat="1" applyFont="1" applyAlignment="1"/>
    <xf numFmtId="166" fontId="0" fillId="0" borderId="0" xfId="0" applyNumberFormat="1">
      <alignment wrapText="1"/>
    </xf>
    <xf numFmtId="167" fontId="0" fillId="2" borderId="0" xfId="1" applyNumberFormat="1" applyFont="1" applyFill="1" applyAlignment="1"/>
    <xf numFmtId="167" fontId="0" fillId="0" borderId="0" xfId="0" applyNumberFormat="1">
      <alignment wrapText="1"/>
    </xf>
    <xf numFmtId="0" fontId="3" fillId="5" borderId="0" xfId="3" applyFont="1" applyFill="1" applyBorder="1" applyAlignment="1">
      <alignment horizontal="left" vertical="center" indent="1"/>
    </xf>
    <xf numFmtId="0" fontId="5" fillId="0" borderId="1" xfId="0" applyFont="1" applyBorder="1" applyAlignment="1">
      <alignment horizontal="center"/>
    </xf>
    <xf numFmtId="0" fontId="5" fillId="0" borderId="2" xfId="0" applyFont="1" applyBorder="1" applyAlignment="1">
      <alignment horizontal="center"/>
    </xf>
    <xf numFmtId="0" fontId="0" fillId="4" borderId="0" xfId="7" applyFont="1">
      <alignment vertical="top" wrapText="1"/>
    </xf>
    <xf numFmtId="0" fontId="6" fillId="4" borderId="0" xfId="7" applyFont="1">
      <alignment vertical="top" wrapText="1"/>
    </xf>
    <xf numFmtId="168" fontId="6" fillId="3" borderId="0" xfId="2" applyNumberFormat="1" applyAlignment="1"/>
    <xf numFmtId="168" fontId="0" fillId="0" borderId="0" xfId="0" applyNumberFormat="1">
      <alignment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8"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6" builtinId="27" customBuiltin="1"/>
    <cellStyle name="Calculation" xfId="20" builtinId="22" customBuiltin="1"/>
    <cellStyle name="Check Cell" xfId="22" builtinId="23" customBuiltin="1"/>
    <cellStyle name="Comma" xfId="9" builtinId="3" customBuiltin="1"/>
    <cellStyle name="Comma [0]" xfId="10" builtinId="6" customBuiltin="1"/>
    <cellStyle name="Currency" xfId="1" builtinId="4" customBuiltin="1"/>
    <cellStyle name="Currency [0]" xfId="2" builtinId="7" customBuiltin="1"/>
    <cellStyle name="Explanatory Text" xfId="24" builtinId="53" customBuiltin="1"/>
    <cellStyle name="Followed Hyperlink" xfId="5" builtinId="9" customBuiltin="1"/>
    <cellStyle name="Good" xfId="15" builtinId="26" customBuiltin="1"/>
    <cellStyle name="Heading 1" xfId="3" builtinId="16" customBuiltin="1"/>
    <cellStyle name="Heading 2" xfId="12" builtinId="17" customBuiltin="1"/>
    <cellStyle name="Heading 3" xfId="13" builtinId="18" customBuiltin="1"/>
    <cellStyle name="Heading 4" xfId="14" builtinId="19" customBuiltin="1"/>
    <cellStyle name="Hyperlink" xfId="4" builtinId="8" customBuiltin="1"/>
    <cellStyle name="Input" xfId="18" builtinId="20" customBuiltin="1"/>
    <cellStyle name="Linked Cell" xfId="21" builtinId="24" customBuiltin="1"/>
    <cellStyle name="Neutral" xfId="17" builtinId="28" customBuiltin="1"/>
    <cellStyle name="Normal" xfId="0" builtinId="0" customBuiltin="1"/>
    <cellStyle name="Note" xfId="7" builtinId="10" customBuiltin="1"/>
    <cellStyle name="Output" xfId="19" builtinId="21" customBuiltin="1"/>
    <cellStyle name="Percent" xfId="6" builtinId="5" customBuiltin="1"/>
    <cellStyle name="Title" xfId="11" builtinId="15" customBuiltin="1"/>
    <cellStyle name="Total" xfId="25" builtinId="25" customBuiltin="1"/>
    <cellStyle name="Warning Text" xfId="23" builtinId="11" customBuiltin="1"/>
  </cellStyles>
  <dxfs count="38">
    <dxf>
      <numFmt numFmtId="168" formatCode="#,##0.00\ [$$-C0C]"/>
      <alignment horizontal="general" vertical="bottom"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theme="2"/>
          <bgColor theme="2"/>
        </patternFill>
      </fill>
      <alignment horizontal="right" vertical="bottom" textRotation="0" wrapText="0" indent="0" justifyLastLine="0" shrinkToFit="0" readingOrder="0"/>
    </dxf>
    <dxf>
      <numFmt numFmtId="13" formatCode="0%"/>
    </dxf>
    <dxf>
      <font>
        <b val="0"/>
        <i val="0"/>
        <strike val="0"/>
        <condense val="0"/>
        <extend val="0"/>
        <outline val="0"/>
        <shadow val="0"/>
        <u val="none"/>
        <vertAlign val="baseline"/>
        <sz val="11"/>
        <color theme="3"/>
        <name val="Trebuchet MS"/>
        <scheme val="minor"/>
      </font>
      <numFmt numFmtId="166" formatCode="0\ %"/>
      <alignment horizontal="general" vertical="bottom" textRotation="0" wrapText="0" indent="0" justifyLastLine="0" shrinkToFit="0" readingOrder="0"/>
    </dxf>
    <dxf>
      <numFmt numFmtId="167" formatCode="#,##0\ [$$-C0C]"/>
    </dxf>
    <dxf>
      <numFmt numFmtId="167" formatCode="#,##0\ [$$-C0C]"/>
    </dxf>
    <dxf>
      <font>
        <b val="0"/>
        <i val="0"/>
        <strike val="0"/>
        <condense val="0"/>
        <extend val="0"/>
        <outline val="0"/>
        <shadow val="0"/>
        <u val="none"/>
        <vertAlign val="baseline"/>
        <sz val="11"/>
        <color theme="3"/>
        <name val="Trebuchet MS"/>
        <scheme val="minor"/>
      </font>
      <numFmt numFmtId="167" formatCode="#,##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7" formatCode="#,##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7" formatCode="#,##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7" formatCode="#,##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7" formatCode="#,##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numFmt numFmtId="167" formatCode="#,##0\ [$$-C0C]"/>
    </dxf>
    <dxf>
      <font>
        <b val="0"/>
        <i val="0"/>
        <strike val="0"/>
        <condense val="0"/>
        <extend val="0"/>
        <outline val="0"/>
        <shadow val="0"/>
        <u val="none"/>
        <vertAlign val="baseline"/>
        <sz val="11"/>
        <color theme="3"/>
        <name val="Trebuchet MS"/>
        <scheme val="minor"/>
      </font>
      <numFmt numFmtId="168" formatCode="#,##0.00\ [$$-C0C]"/>
      <fill>
        <patternFill patternType="solid">
          <fgColor indexed="64"/>
          <bgColor theme="2"/>
        </patternFill>
      </fill>
      <alignment horizontal="general" vertical="bottom" textRotation="0" wrapText="0" indent="0" justifyLastLine="0" shrinkToFit="0" readingOrder="0"/>
    </dxf>
    <dxf>
      <alignment horizontal="general" vertical="bottom" textRotation="0" wrapText="1" indent="0" justifyLastLine="0" shrinkToFit="0" readingOrder="0"/>
    </dxf>
    <dxf>
      <border outline="0">
        <top style="thick">
          <color theme="4" tint="-0.499984740745262"/>
        </top>
      </border>
    </dxf>
    <dxf>
      <font>
        <b val="0"/>
        <i val="0"/>
        <strike val="0"/>
        <condense val="0"/>
        <extend val="0"/>
        <outline val="0"/>
        <shadow val="0"/>
        <u val="none"/>
        <vertAlign val="baseline"/>
        <sz val="11"/>
        <color theme="3"/>
        <name val="Trebuchet MS"/>
        <scheme val="minor"/>
      </font>
      <fill>
        <patternFill patternType="solid">
          <fgColor theme="2"/>
          <bgColor theme="2"/>
        </patternFill>
      </fill>
      <alignment horizontal="right" vertical="bottom" textRotation="0" wrapText="0" indent="0" justifyLastLine="0" shrinkToFit="0" readingOrder="0"/>
    </dxf>
    <dxf>
      <font>
        <b/>
        <i val="0"/>
        <strike val="0"/>
        <condense val="0"/>
        <extend val="0"/>
        <outline val="0"/>
        <shadow val="0"/>
        <u val="none"/>
        <vertAlign val="baseline"/>
        <sz val="11"/>
        <color theme="7" tint="-0.499984740745262"/>
        <name val="Trebuchet MS"/>
        <scheme val="major"/>
      </font>
      <fill>
        <patternFill patternType="solid">
          <fgColor theme="2"/>
          <bgColor theme="2"/>
        </patternFill>
      </fill>
      <alignment horizontal="left" vertical="bottom" textRotation="0" wrapText="0" indent="1" justifyLastLine="0" shrinkToFit="0" readingOrder="0"/>
    </dxf>
    <dxf>
      <fill>
        <patternFill>
          <bgColor theme="0" tint="-4.9989318521683403E-2"/>
        </patternFill>
      </fill>
    </dxf>
    <dxf>
      <fill>
        <patternFill>
          <bgColor theme="0"/>
        </patternFill>
      </fill>
    </dxf>
    <dxf>
      <font>
        <b/>
        <i val="0"/>
        <color theme="0"/>
      </font>
      <fill>
        <patternFill>
          <bgColor theme="4" tint="-0.499984740745262"/>
        </patternFill>
      </fill>
      <border diagonalUp="0" diagonalDown="0">
        <left/>
        <right/>
        <top/>
        <bottom/>
        <vertical/>
        <horizontal/>
      </border>
    </dxf>
    <dxf>
      <font>
        <b/>
        <i val="0"/>
        <color theme="4" tint="-0.499984740745262"/>
      </font>
      <border>
        <left/>
        <right/>
        <top style="thick">
          <color theme="4" tint="-0.499984740745262"/>
        </top>
        <bottom style="thin">
          <color theme="4" tint="-0.499984740745262"/>
        </bottom>
        <vertical style="thick">
          <color theme="2"/>
        </vertical>
      </border>
    </dxf>
    <dxf>
      <fill>
        <patternFill>
          <bgColor theme="2"/>
        </patternFill>
      </fill>
    </dxf>
  </dxfs>
  <tableStyles count="1" defaultTableStyle="Ventes régionales" defaultPivotStyle="PivotStyleLight1">
    <tableStyle name="Ventes régionales" pivot="0" count="5" xr9:uid="{00000000-0011-0000-FFFF-FFFF00000000}">
      <tableStyleElement type="wholeTable" dxfId="37"/>
      <tableStyleElement type="headerRow" dxfId="36"/>
      <tableStyleElement type="totalRow" dxfId="35"/>
      <tableStyleElement type="lastColumn" dxfId="34"/>
      <tableStyleElement type="lastHeaderCell"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30046998750275E-2"/>
          <c:y val="4.2970571366402123E-2"/>
          <c:w val="0.91158406193732078"/>
          <c:h val="0.86007090957961974"/>
        </c:manualLayout>
      </c:layout>
      <c:lineChart>
        <c:grouping val="standard"/>
        <c:varyColors val="0"/>
        <c:ser>
          <c:idx val="0"/>
          <c:order val="0"/>
          <c:tx>
            <c:strRef>
              <c:f>'Ventes régionales'!$A$4</c:f>
              <c:strCache>
                <c:ptCount val="1"/>
                <c:pt idx="0">
                  <c:v>Amérique du Nord</c:v>
                </c:pt>
              </c:strCache>
            </c:strRef>
          </c:tx>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régionales'!$B$4:$M$4</c:f>
              <c:numCache>
                <c:formatCode>#,##0\ [$$-C0C]</c:formatCode>
                <c:ptCount val="12"/>
                <c:pt idx="0">
                  <c:v>23000</c:v>
                </c:pt>
                <c:pt idx="1">
                  <c:v>25000</c:v>
                </c:pt>
                <c:pt idx="2">
                  <c:v>19000</c:v>
                </c:pt>
                <c:pt idx="3">
                  <c:v>13000</c:v>
                </c:pt>
                <c:pt idx="4">
                  <c:v>18000</c:v>
                </c:pt>
                <c:pt idx="5">
                  <c:v>22000</c:v>
                </c:pt>
                <c:pt idx="6">
                  <c:v>26000</c:v>
                </c:pt>
              </c:numCache>
            </c:numRef>
          </c:val>
          <c:smooth val="0"/>
          <c:extLst>
            <c:ext xmlns:c16="http://schemas.microsoft.com/office/drawing/2014/chart" uri="{C3380CC4-5D6E-409C-BE32-E72D297353CC}">
              <c16:uniqueId val="{00000000-809C-4B2E-8270-7B1B5FDA673B}"/>
            </c:ext>
          </c:extLst>
        </c:ser>
        <c:ser>
          <c:idx val="1"/>
          <c:order val="1"/>
          <c:tx>
            <c:strRef>
              <c:f>'Ventes régionales'!$A$5</c:f>
              <c:strCache>
                <c:ptCount val="1"/>
                <c:pt idx="0">
                  <c:v>Asie</c:v>
                </c:pt>
              </c:strCache>
            </c:strRef>
          </c:tx>
          <c:spPr>
            <a:ln w="25400">
              <a:solidFill>
                <a:schemeClr val="accent2">
                  <a:lumMod val="50000"/>
                </a:schemeClr>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régionales'!$B$5:$M$5</c:f>
              <c:numCache>
                <c:formatCode>#,##0\ [$$-C0C]</c:formatCode>
                <c:ptCount val="12"/>
                <c:pt idx="0">
                  <c:v>14000</c:v>
                </c:pt>
                <c:pt idx="1">
                  <c:v>18000</c:v>
                </c:pt>
                <c:pt idx="2">
                  <c:v>14000</c:v>
                </c:pt>
                <c:pt idx="3">
                  <c:v>12000</c:v>
                </c:pt>
                <c:pt idx="4">
                  <c:v>14000</c:v>
                </c:pt>
                <c:pt idx="5">
                  <c:v>18000</c:v>
                </c:pt>
                <c:pt idx="6">
                  <c:v>12000</c:v>
                </c:pt>
              </c:numCache>
            </c:numRef>
          </c:val>
          <c:smooth val="0"/>
          <c:extLst>
            <c:ext xmlns:c16="http://schemas.microsoft.com/office/drawing/2014/chart" uri="{C3380CC4-5D6E-409C-BE32-E72D297353CC}">
              <c16:uniqueId val="{00000001-809C-4B2E-8270-7B1B5FDA673B}"/>
            </c:ext>
          </c:extLst>
        </c:ser>
        <c:ser>
          <c:idx val="2"/>
          <c:order val="2"/>
          <c:tx>
            <c:strRef>
              <c:f>'Ventes régionales'!$A$6</c:f>
              <c:strCache>
                <c:ptCount val="1"/>
                <c:pt idx="0">
                  <c:v>Europe</c:v>
                </c:pt>
              </c:strCache>
            </c:strRef>
          </c:tx>
          <c:spPr>
            <a:ln w="25400">
              <a:solidFill>
                <a:schemeClr val="accent3">
                  <a:lumMod val="75000"/>
                </a:schemeClr>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régionales'!$B$6:$M$6</c:f>
              <c:numCache>
                <c:formatCode>#,##0\ [$$-C0C]</c:formatCode>
                <c:ptCount val="12"/>
                <c:pt idx="0">
                  <c:v>20000</c:v>
                </c:pt>
                <c:pt idx="1">
                  <c:v>12000</c:v>
                </c:pt>
                <c:pt idx="2">
                  <c:v>13000</c:v>
                </c:pt>
                <c:pt idx="3">
                  <c:v>10000</c:v>
                </c:pt>
                <c:pt idx="4">
                  <c:v>11000</c:v>
                </c:pt>
                <c:pt idx="5">
                  <c:v>15000</c:v>
                </c:pt>
                <c:pt idx="6">
                  <c:v>17000</c:v>
                </c:pt>
              </c:numCache>
            </c:numRef>
          </c:val>
          <c:smooth val="0"/>
          <c:extLst>
            <c:ext xmlns:c16="http://schemas.microsoft.com/office/drawing/2014/chart" uri="{C3380CC4-5D6E-409C-BE32-E72D297353CC}">
              <c16:uniqueId val="{00000002-809C-4B2E-8270-7B1B5FDA673B}"/>
            </c:ext>
          </c:extLst>
        </c:ser>
        <c:ser>
          <c:idx val="6"/>
          <c:order val="3"/>
          <c:tx>
            <c:strRef>
              <c:f>'Ventes régionales'!$A$7</c:f>
              <c:strCache>
                <c:ptCount val="1"/>
              </c:strCache>
            </c:strRef>
          </c:tx>
          <c:spPr>
            <a:ln w="25400">
              <a:solidFill>
                <a:schemeClr val="accent4">
                  <a:lumMod val="75000"/>
                </a:schemeClr>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régionales'!$B$7:$M$7</c:f>
              <c:numCache>
                <c:formatCode>#,##0\ [$$-C0C]</c:formatCode>
                <c:ptCount val="12"/>
              </c:numCache>
            </c:numRef>
          </c:val>
          <c:smooth val="0"/>
          <c:extLst>
            <c:ext xmlns:c16="http://schemas.microsoft.com/office/drawing/2014/chart" uri="{C3380CC4-5D6E-409C-BE32-E72D297353CC}">
              <c16:uniqueId val="{00000003-809C-4B2E-8270-7B1B5FDA673B}"/>
            </c:ext>
          </c:extLst>
        </c:ser>
        <c:ser>
          <c:idx val="3"/>
          <c:order val="4"/>
          <c:tx>
            <c:strRef>
              <c:f>'Ventes régionales'!$A$8</c:f>
              <c:strCache>
                <c:ptCount val="1"/>
              </c:strCache>
            </c:strRef>
          </c:tx>
          <c:spPr>
            <a:ln w="25400">
              <a:solidFill>
                <a:schemeClr val="accent5">
                  <a:lumMod val="50000"/>
                </a:schemeClr>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régionales'!$B$8:$M$8</c:f>
              <c:numCache>
                <c:formatCode>#,##0\ [$$-C0C]</c:formatCode>
                <c:ptCount val="12"/>
              </c:numCache>
            </c:numRef>
          </c:val>
          <c:smooth val="0"/>
          <c:extLst>
            <c:ext xmlns:c16="http://schemas.microsoft.com/office/drawing/2014/chart" uri="{C3380CC4-5D6E-409C-BE32-E72D297353CC}">
              <c16:uniqueId val="{00000004-809C-4B2E-8270-7B1B5FDA673B}"/>
            </c:ext>
          </c:extLst>
        </c:ser>
        <c:ser>
          <c:idx val="4"/>
          <c:order val="5"/>
          <c:tx>
            <c:strRef>
              <c:f>'Ventes régionales'!$A$9</c:f>
              <c:strCache>
                <c:ptCount val="1"/>
              </c:strCache>
            </c:strRef>
          </c:tx>
          <c:spPr>
            <a:ln w="25400">
              <a:solidFill>
                <a:schemeClr val="accent6">
                  <a:lumMod val="75000"/>
                </a:schemeClr>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régionales'!$B$9:$M$9</c:f>
              <c:numCache>
                <c:formatCode>#,##0\ [$$-C0C]</c:formatCode>
                <c:ptCount val="12"/>
              </c:numCache>
            </c:numRef>
          </c:val>
          <c:smooth val="0"/>
          <c:extLst>
            <c:ext xmlns:c16="http://schemas.microsoft.com/office/drawing/2014/chart" uri="{C3380CC4-5D6E-409C-BE32-E72D297353CC}">
              <c16:uniqueId val="{00000005-809C-4B2E-8270-7B1B5FDA673B}"/>
            </c:ext>
          </c:extLst>
        </c:ser>
        <c:ser>
          <c:idx val="5"/>
          <c:order val="6"/>
          <c:tx>
            <c:strRef>
              <c:f>'Ventes régionales'!$A$10</c:f>
              <c:strCache>
                <c:ptCount val="1"/>
              </c:strCache>
            </c:strRef>
          </c:tx>
          <c:spPr>
            <a:ln w="25400">
              <a:solidFill>
                <a:schemeClr val="accent1">
                  <a:lumMod val="75000"/>
                </a:schemeClr>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régionales'!$B$10:$M$10</c:f>
              <c:numCache>
                <c:formatCode>#,##0\ [$$-C0C]</c:formatCode>
                <c:ptCount val="12"/>
              </c:numCache>
            </c:numRef>
          </c:val>
          <c:smooth val="0"/>
          <c:extLst>
            <c:ext xmlns:c16="http://schemas.microsoft.com/office/drawing/2014/chart" uri="{C3380CC4-5D6E-409C-BE32-E72D297353CC}">
              <c16:uniqueId val="{00000006-809C-4B2E-8270-7B1B5FDA673B}"/>
            </c:ext>
          </c:extLst>
        </c:ser>
        <c:ser>
          <c:idx val="7"/>
          <c:order val="7"/>
          <c:tx>
            <c:strRef>
              <c:f>'Ventes régionales'!$A$11</c:f>
              <c:strCache>
                <c:ptCount val="1"/>
              </c:strCache>
            </c:strRef>
          </c:tx>
          <c:spPr>
            <a:ln w="25400">
              <a:solidFill>
                <a:schemeClr val="accent4"/>
              </a:solidFill>
            </a:ln>
          </c:spPr>
          <c:marker>
            <c:symbol val="none"/>
          </c:marker>
          <c:cat>
            <c:strRef>
              <c:f>'Ventes régionales'!$B$3:$M$3</c:f>
              <c:strCache>
                <c:ptCount val="12"/>
                <c:pt idx="0">
                  <c:v>JAN</c:v>
                </c:pt>
                <c:pt idx="1">
                  <c:v>FÉV</c:v>
                </c:pt>
                <c:pt idx="2">
                  <c:v>MAR</c:v>
                </c:pt>
                <c:pt idx="3">
                  <c:v>AVR</c:v>
                </c:pt>
                <c:pt idx="4">
                  <c:v>MAI</c:v>
                </c:pt>
                <c:pt idx="5">
                  <c:v>JUIN</c:v>
                </c:pt>
                <c:pt idx="6">
                  <c:v>JUIL</c:v>
                </c:pt>
                <c:pt idx="7">
                  <c:v>AOÛ</c:v>
                </c:pt>
                <c:pt idx="8">
                  <c:v>SEPT</c:v>
                </c:pt>
                <c:pt idx="9">
                  <c:v>OCT</c:v>
                </c:pt>
                <c:pt idx="10">
                  <c:v>NOV</c:v>
                </c:pt>
                <c:pt idx="11">
                  <c:v>DÉC</c:v>
                </c:pt>
              </c:strCache>
            </c:strRef>
          </c:cat>
          <c:val>
            <c:numRef>
              <c:f>'Ventes régionales'!$B$11:$M$11</c:f>
              <c:numCache>
                <c:formatCode>#,##0\ [$$-C0C]</c:formatCode>
                <c:ptCount val="12"/>
              </c:numCache>
            </c:numRef>
          </c:val>
          <c:smooth val="0"/>
          <c:extLst>
            <c:ext xmlns:c16="http://schemas.microsoft.com/office/drawing/2014/chart" uri="{C3380CC4-5D6E-409C-BE32-E72D297353CC}">
              <c16:uniqueId val="{00000007-809C-4B2E-8270-7B1B5FDA673B}"/>
            </c:ext>
          </c:extLst>
        </c:ser>
        <c:dLbls>
          <c:showLegendKey val="0"/>
          <c:showVal val="0"/>
          <c:showCatName val="0"/>
          <c:showSerName val="0"/>
          <c:showPercent val="0"/>
          <c:showBubbleSize val="0"/>
        </c:dLbls>
        <c:marker val="1"/>
        <c:smooth val="0"/>
        <c:axId val="923958488"/>
        <c:axId val="923958880"/>
      </c:lineChart>
      <c:scatterChart>
        <c:scatterStyle val="lineMarker"/>
        <c:varyColors val="0"/>
        <c:ser>
          <c:idx val="8"/>
          <c:order val="8"/>
          <c:tx>
            <c:v>Étiquettes</c:v>
          </c:tx>
          <c:spPr>
            <a:ln w="28575">
              <a:noFill/>
            </a:ln>
          </c:spPr>
          <c:marker>
            <c:symbol val="none"/>
          </c:marker>
          <c:dLbls>
            <c:dLbl>
              <c:idx val="0"/>
              <c:tx>
                <c:rich>
                  <a:bodyPr/>
                  <a:lstStyle/>
                  <a:p>
                    <a:pPr>
                      <a:defRPr/>
                    </a:pPr>
                    <a:r>
                      <a:rPr lang="en-US"/>
                      <a:t>Amérique du Nord (42 %)</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9C-4B2E-8270-7B1B5FDA673B}"/>
                </c:ext>
              </c:extLst>
            </c:dLbl>
            <c:dLbl>
              <c:idx val="1"/>
              <c:tx>
                <c:rich>
                  <a:bodyPr/>
                  <a:lstStyle/>
                  <a:p>
                    <a:pPr>
                      <a:defRPr/>
                    </a:pPr>
                    <a:r>
                      <a:rPr lang="en-US"/>
                      <a:t>Asie (29 %)</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9C-4B2E-8270-7B1B5FDA673B}"/>
                </c:ext>
              </c:extLst>
            </c:dLbl>
            <c:dLbl>
              <c:idx val="2"/>
              <c:tx>
                <c:rich>
                  <a:bodyPr/>
                  <a:lstStyle/>
                  <a:p>
                    <a:pPr>
                      <a:defRPr/>
                    </a:pPr>
                    <a:r>
                      <a:rPr lang="en-US"/>
                      <a:t>Europe (28 %)</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9C-4B2E-8270-7B1B5FDA673B}"/>
                </c:ext>
              </c:extLst>
            </c:dLbl>
            <c:dLbl>
              <c:idx val="3"/>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9C-4B2E-8270-7B1B5FDA673B}"/>
                </c:ext>
              </c:extLst>
            </c:dLbl>
            <c:dLbl>
              <c:idx val="4"/>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09C-4B2E-8270-7B1B5FDA673B}"/>
                </c:ext>
              </c:extLst>
            </c:dLbl>
            <c:dLbl>
              <c:idx val="5"/>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09C-4B2E-8270-7B1B5FDA673B}"/>
                </c:ext>
              </c:extLst>
            </c:dLbl>
            <c:dLbl>
              <c:idx val="6"/>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09C-4B2E-8270-7B1B5FDA673B}"/>
                </c:ext>
              </c:extLst>
            </c:dLbl>
            <c:dLbl>
              <c:idx val="7"/>
              <c:tx>
                <c:rich>
                  <a:bodyPr/>
                  <a:lstStyle/>
                  <a:p>
                    <a:pPr>
                      <a:defRPr/>
                    </a:pPr>
                    <a:r>
                      <a:rPr lang="en-US"/>
                      <a:t> (0%)</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09C-4B2E-8270-7B1B5FDA673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[0]!x</c:f>
              <c:numCache>
                <c:formatCode>General</c:formatCode>
                <c:ptCount val="8"/>
                <c:pt idx="0">
                  <c:v>7</c:v>
                </c:pt>
                <c:pt idx="1">
                  <c:v>7</c:v>
                </c:pt>
                <c:pt idx="2">
                  <c:v>7</c:v>
                </c:pt>
                <c:pt idx="3">
                  <c:v>0</c:v>
                </c:pt>
                <c:pt idx="4">
                  <c:v>0</c:v>
                </c:pt>
                <c:pt idx="5">
                  <c:v>0</c:v>
                </c:pt>
                <c:pt idx="6">
                  <c:v>0</c:v>
                </c:pt>
                <c:pt idx="7">
                  <c:v>0</c:v>
                </c:pt>
              </c:numCache>
            </c:numRef>
          </c:xVal>
          <c:yVal>
            <c:numRef>
              <c:f>[0]!y</c:f>
              <c:numCache>
                <c:formatCode>General</c:formatCode>
                <c:ptCount val="8"/>
                <c:pt idx="0">
                  <c:v>26000</c:v>
                </c:pt>
                <c:pt idx="1">
                  <c:v>12000</c:v>
                </c:pt>
                <c:pt idx="2">
                  <c:v>17000</c:v>
                </c:pt>
                <c:pt idx="3">
                  <c:v>-3.6972963764972627E+197</c:v>
                </c:pt>
                <c:pt idx="4">
                  <c:v>-3.6972963764972627E+197</c:v>
                </c:pt>
                <c:pt idx="5">
                  <c:v>-3.6972963764972627E+197</c:v>
                </c:pt>
                <c:pt idx="6">
                  <c:v>-3.6972963764972627E+197</c:v>
                </c:pt>
                <c:pt idx="7">
                  <c:v>-3.6972963764972627E+197</c:v>
                </c:pt>
              </c:numCache>
            </c:numRef>
          </c:yVal>
          <c:smooth val="0"/>
          <c:extLst>
            <c:ext xmlns:c16="http://schemas.microsoft.com/office/drawing/2014/chart" uri="{C3380CC4-5D6E-409C-BE32-E72D297353CC}">
              <c16:uniqueId val="{00000010-809C-4B2E-8270-7B1B5FDA673B}"/>
            </c:ext>
          </c:extLst>
        </c:ser>
        <c:ser>
          <c:idx val="9"/>
          <c:order val="9"/>
          <c:tx>
            <c:v>Fenêtre</c:v>
          </c:tx>
          <c:spPr>
            <a:ln w="28575">
              <a:noFill/>
            </a:ln>
          </c:spPr>
          <c:marker>
            <c:symbol val="none"/>
          </c:marker>
          <c:xVal>
            <c:numRef>
              <c:f>[0]!Fenêtrex</c:f>
              <c:numCache>
                <c:formatCode>General</c:formatCode>
                <c:ptCount val="1"/>
                <c:pt idx="0">
                  <c:v>14</c:v>
                </c:pt>
              </c:numCache>
            </c:numRef>
          </c:xVal>
          <c:yVal>
            <c:numRef>
              <c:f>[0]!Fenêtrey</c:f>
              <c:numCache>
                <c:formatCode>General</c:formatCode>
                <c:ptCount val="1"/>
                <c:pt idx="0">
                  <c:v>0</c:v>
                </c:pt>
              </c:numCache>
            </c:numRef>
          </c:yVal>
          <c:smooth val="0"/>
          <c:extLst>
            <c:ext xmlns:c16="http://schemas.microsoft.com/office/drawing/2014/chart" uri="{C3380CC4-5D6E-409C-BE32-E72D297353CC}">
              <c16:uniqueId val="{00000011-809C-4B2E-8270-7B1B5FDA673B}"/>
            </c:ext>
          </c:extLst>
        </c:ser>
        <c:dLbls>
          <c:showLegendKey val="0"/>
          <c:showVal val="0"/>
          <c:showCatName val="0"/>
          <c:showSerName val="0"/>
          <c:showPercent val="0"/>
          <c:showBubbleSize val="0"/>
        </c:dLbls>
        <c:axId val="923958488"/>
        <c:axId val="923958880"/>
      </c:scatterChart>
      <c:catAx>
        <c:axId val="923958488"/>
        <c:scaling>
          <c:orientation val="minMax"/>
        </c:scaling>
        <c:delete val="0"/>
        <c:axPos val="b"/>
        <c:numFmt formatCode="General" sourceLinked="0"/>
        <c:majorTickMark val="none"/>
        <c:minorTickMark val="none"/>
        <c:tickLblPos val="nextTo"/>
        <c:spPr>
          <a:ln w="12700">
            <a:solidFill>
              <a:schemeClr val="bg2">
                <a:lumMod val="50000"/>
              </a:schemeClr>
            </a:solidFill>
          </a:ln>
        </c:spPr>
        <c:crossAx val="923958880"/>
        <c:crosses val="autoZero"/>
        <c:auto val="0"/>
        <c:lblAlgn val="ctr"/>
        <c:lblOffset val="100"/>
        <c:noMultiLvlLbl val="0"/>
      </c:catAx>
      <c:valAx>
        <c:axId val="923958880"/>
        <c:scaling>
          <c:orientation val="minMax"/>
          <c:min val="0"/>
        </c:scaling>
        <c:delete val="0"/>
        <c:axPos val="l"/>
        <c:majorGridlines>
          <c:spPr>
            <a:ln w="6350">
              <a:solidFill>
                <a:schemeClr val="bg2">
                  <a:lumMod val="90000"/>
                </a:schemeClr>
              </a:solidFill>
            </a:ln>
          </c:spPr>
        </c:majorGridlines>
        <c:numFmt formatCode="#,##0\ [$$-C0C]" sourceLinked="0"/>
        <c:majorTickMark val="none"/>
        <c:minorTickMark val="none"/>
        <c:tickLblPos val="nextTo"/>
        <c:spPr>
          <a:ln w="12700">
            <a:solidFill>
              <a:schemeClr val="bg2">
                <a:lumMod val="50000"/>
              </a:schemeClr>
            </a:solidFill>
          </a:ln>
        </c:spPr>
        <c:crossAx val="923958488"/>
        <c:crosses val="autoZero"/>
        <c:crossBetween val="midCat"/>
      </c:valAx>
      <c:spPr>
        <a:noFill/>
      </c:spPr>
    </c:plotArea>
    <c:plotVisOnly val="0"/>
    <c:dispBlanksAs val="gap"/>
    <c:showDLblsOverMax val="0"/>
  </c:chart>
  <c:spPr>
    <a:noFill/>
    <a:ln>
      <a:noFill/>
    </a:ln>
  </c:spPr>
  <c:txPr>
    <a:bodyPr/>
    <a:lstStyle/>
    <a:p>
      <a:pPr>
        <a:defRPr sz="1100"/>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141111</xdr:colOff>
      <xdr:row>1</xdr:row>
      <xdr:rowOff>126999</xdr:rowOff>
    </xdr:from>
    <xdr:to>
      <xdr:col>12</xdr:col>
      <xdr:colOff>455788</xdr:colOff>
      <xdr:row>1</xdr:row>
      <xdr:rowOff>3106419</xdr:rowOff>
    </xdr:to>
    <xdr:graphicFrame macro="">
      <xdr:nvGraphicFramePr>
        <xdr:cNvPr id="3" name="Graphique Ventes régionales" descr="Le Graphique Ventes régionales représente les ventes de jusqu’à huit régions de janvier à décembre">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égion" displayName="Région" ref="A3:P12" totalsRowCount="1" headerRowDxfId="32" dataDxfId="31" tableBorderDxfId="30">
  <autoFilter ref="A3:P11" xr:uid="{00000000-0009-0000-0100-000001000000}"/>
  <tableColumns count="16">
    <tableColumn id="1" xr3:uid="{00000000-0010-0000-0000-000001000000}" name="RÉGION" totalsRowLabel="TOTAL" dataDxfId="29" dataCellStyle="Normal"/>
    <tableColumn id="2" xr3:uid="{00000000-0010-0000-0000-000002000000}" name="JAN" totalsRowFunction="sum" dataDxfId="28" totalsRowDxfId="27"/>
    <tableColumn id="3" xr3:uid="{00000000-0010-0000-0000-000003000000}" name="FÉV" totalsRowFunction="sum" dataDxfId="26" totalsRowDxfId="25"/>
    <tableColumn id="4" xr3:uid="{00000000-0010-0000-0000-000004000000}" name="MAR" totalsRowFunction="sum" dataDxfId="24" totalsRowDxfId="23"/>
    <tableColumn id="5" xr3:uid="{00000000-0010-0000-0000-000005000000}" name="AVR" totalsRowFunction="sum" dataDxfId="22" totalsRowDxfId="21"/>
    <tableColumn id="6" xr3:uid="{00000000-0010-0000-0000-000006000000}" name="MAI" totalsRowFunction="sum" dataDxfId="20" totalsRowDxfId="19"/>
    <tableColumn id="7" xr3:uid="{00000000-0010-0000-0000-000007000000}" name="JUIN" totalsRowFunction="sum" dataDxfId="18" totalsRowDxfId="17"/>
    <tableColumn id="8" xr3:uid="{00000000-0010-0000-0000-000008000000}" name="JUIL" totalsRowFunction="sum" dataDxfId="16" totalsRowDxfId="15"/>
    <tableColumn id="9" xr3:uid="{00000000-0010-0000-0000-000009000000}" name="AOÛ" totalsRowFunction="sum" dataDxfId="14" totalsRowDxfId="13"/>
    <tableColumn id="10" xr3:uid="{00000000-0010-0000-0000-00000A000000}" name="SEPT" totalsRowFunction="sum" dataDxfId="12" totalsRowDxfId="11"/>
    <tableColumn id="11" xr3:uid="{00000000-0010-0000-0000-00000B000000}" name="OCT" totalsRowFunction="sum" dataDxfId="10" totalsRowDxfId="9"/>
    <tableColumn id="12" xr3:uid="{00000000-0010-0000-0000-00000C000000}" name="NOV" totalsRowFunction="sum" dataDxfId="8" totalsRowDxfId="7"/>
    <tableColumn id="13" xr3:uid="{00000000-0010-0000-0000-00000D000000}" name="DÉC" totalsRowFunction="sum" dataDxfId="6" totalsRowDxfId="5"/>
    <tableColumn id="14" xr3:uid="{00000000-0010-0000-0000-00000E000000}" name="TOTAL" totalsRowFunction="sum" dataDxfId="0" totalsRowDxfId="4"/>
    <tableColumn id="15" xr3:uid="{00000000-0010-0000-0000-00000F000000}" name="%" totalsRowFunction="sum" dataDxfId="3" totalsRowDxfId="2"/>
    <tableColumn id="16" xr3:uid="{00000000-0010-0000-0000-000010000000}" name="Étiquette" dataDxfId="1">
      <calculatedColumnFormula>'Ventes régionales'!$A4 &amp; " (" &amp; TEXT('Ventes régionales'!$O4,"0%") &amp; ")"</calculatedColumnFormula>
    </tableColumn>
  </tableColumns>
  <tableStyleInfo name="Ventes régionales" showFirstColumn="0" showLastColumn="1" showRowStripes="1" showColumnStripes="0"/>
  <extLst>
    <ext xmlns:x14="http://schemas.microsoft.com/office/spreadsheetml/2009/9/main" uri="{504A1905-F514-4f6f-8877-14C23A59335A}">
      <x14:table altTextSummary="Entrez des données de ventes pour jusqu’à 8 régions de janvier à décembre dans ce tableau. Le total et les pourcentages sont mis à jour automatiquement."/>
    </ext>
  </extLst>
</table>
</file>

<file path=xl/theme/theme1.xml><?xml version="1.0" encoding="utf-8"?>
<a:theme xmlns:a="http://schemas.openxmlformats.org/drawingml/2006/main" name="Office Theme">
  <a:themeElements>
    <a:clrScheme name="Regional Sales">
      <a:dk1>
        <a:sysClr val="windowText" lastClr="000000"/>
      </a:dk1>
      <a:lt1>
        <a:sysClr val="window" lastClr="FFFFFF"/>
      </a:lt1>
      <a:dk2>
        <a:srgbClr val="39352A"/>
      </a:dk2>
      <a:lt2>
        <a:srgbClr val="F1F0ED"/>
      </a:lt2>
      <a:accent1>
        <a:srgbClr val="B5D7E1"/>
      </a:accent1>
      <a:accent2>
        <a:srgbClr val="FBB787"/>
      </a:accent2>
      <a:accent3>
        <a:srgbClr val="EDD3A9"/>
      </a:accent3>
      <a:accent4>
        <a:srgbClr val="AACEBD"/>
      </a:accent4>
      <a:accent5>
        <a:srgbClr val="FFCD95"/>
      </a:accent5>
      <a:accent6>
        <a:srgbClr val="D7B3BF"/>
      </a:accent6>
      <a:hlink>
        <a:srgbClr val="ADD2DE"/>
      </a:hlink>
      <a:folHlink>
        <a:srgbClr val="D7B3BF"/>
      </a:folHlink>
    </a:clrScheme>
    <a:fontScheme name="Regional Sale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A1:Q12"/>
  <sheetViews>
    <sheetView showGridLines="0" tabSelected="1" zoomScale="90" zoomScaleNormal="90" workbookViewId="0">
      <selection sqref="A1:O1"/>
    </sheetView>
  </sheetViews>
  <sheetFormatPr defaultColWidth="9" defaultRowHeight="30" customHeight="1" x14ac:dyDescent="0.3"/>
  <cols>
    <col min="1" max="1" width="16" customWidth="1"/>
    <col min="2" max="13" width="11.75" customWidth="1"/>
    <col min="14" max="14" width="13.75" customWidth="1"/>
    <col min="15" max="15" width="9" customWidth="1"/>
    <col min="16" max="16" width="21.75" hidden="1" customWidth="1"/>
    <col min="17" max="17" width="4.125" customWidth="1"/>
    <col min="18" max="18" width="11.75" customWidth="1"/>
  </cols>
  <sheetData>
    <row r="1" spans="1:17" s="2" customFormat="1" ht="39.950000000000003" customHeight="1" x14ac:dyDescent="0.3">
      <c r="A1" s="10" t="s">
        <v>0</v>
      </c>
      <c r="B1" s="10"/>
      <c r="C1" s="10"/>
      <c r="D1" s="10"/>
      <c r="E1" s="10"/>
      <c r="F1" s="10"/>
      <c r="G1" s="10"/>
      <c r="H1" s="10"/>
      <c r="I1" s="10"/>
      <c r="J1" s="10"/>
      <c r="K1" s="10"/>
      <c r="L1" s="10"/>
      <c r="M1" s="10"/>
      <c r="N1" s="10"/>
      <c r="O1" s="10"/>
      <c r="P1"/>
      <c r="Q1" s="2" t="s">
        <v>20</v>
      </c>
    </row>
    <row r="2" spans="1:17" s="1" customFormat="1" ht="263.10000000000002" customHeight="1" thickBot="1" x14ac:dyDescent="0.35">
      <c r="A2" s="11" t="s">
        <v>22</v>
      </c>
      <c r="B2" s="11"/>
      <c r="C2" s="11"/>
      <c r="D2" s="11"/>
      <c r="E2" s="11"/>
      <c r="F2" s="11"/>
      <c r="G2" s="11"/>
      <c r="H2" s="11"/>
      <c r="I2" s="11"/>
      <c r="J2" s="11"/>
      <c r="K2" s="11"/>
      <c r="L2" s="11"/>
      <c r="M2" s="12"/>
      <c r="N2" s="13" t="s">
        <v>21</v>
      </c>
      <c r="O2" s="14"/>
      <c r="P2"/>
    </row>
    <row r="3" spans="1:17" ht="30" customHeight="1" thickTop="1" x14ac:dyDescent="0.3">
      <c r="A3" t="s">
        <v>1</v>
      </c>
      <c r="B3" t="s">
        <v>6</v>
      </c>
      <c r="C3" t="s">
        <v>7</v>
      </c>
      <c r="D3" t="s">
        <v>8</v>
      </c>
      <c r="E3" t="s">
        <v>9</v>
      </c>
      <c r="F3" t="s">
        <v>10</v>
      </c>
      <c r="G3" t="s">
        <v>11</v>
      </c>
      <c r="H3" t="s">
        <v>12</v>
      </c>
      <c r="I3" t="s">
        <v>13</v>
      </c>
      <c r="J3" t="s">
        <v>14</v>
      </c>
      <c r="K3" t="s">
        <v>15</v>
      </c>
      <c r="L3" t="s">
        <v>16</v>
      </c>
      <c r="M3" t="s">
        <v>17</v>
      </c>
      <c r="N3" t="s">
        <v>5</v>
      </c>
      <c r="O3" t="s">
        <v>18</v>
      </c>
      <c r="P3" s="4" t="s">
        <v>19</v>
      </c>
    </row>
    <row r="4" spans="1:17" ht="30" customHeight="1" x14ac:dyDescent="0.3">
      <c r="A4" s="5" t="s">
        <v>2</v>
      </c>
      <c r="B4" s="8">
        <v>23000</v>
      </c>
      <c r="C4" s="8">
        <v>25000</v>
      </c>
      <c r="D4" s="8">
        <v>19000</v>
      </c>
      <c r="E4" s="8">
        <v>13000</v>
      </c>
      <c r="F4" s="8">
        <v>18000</v>
      </c>
      <c r="G4" s="8">
        <v>22000</v>
      </c>
      <c r="H4" s="8">
        <v>26000</v>
      </c>
      <c r="I4" s="8"/>
      <c r="J4" s="8"/>
      <c r="K4" s="8"/>
      <c r="L4" s="8"/>
      <c r="M4" s="8"/>
      <c r="N4" s="15">
        <f>SUM('Ventes régionales'!$B4:$M4)</f>
        <v>146000</v>
      </c>
      <c r="O4" s="6">
        <f>'Ventes régionales'!$N4/SUM('Ventes régionales'!$N$4:$N$11)</f>
        <v>0.42196531791907516</v>
      </c>
      <c r="P4" s="3" t="str">
        <f>'Ventes régionales'!$A4 &amp; " (" &amp; TEXT('Ventes régionales'!$O4,"0%") &amp; ")"</f>
        <v>Amérique du Nord (42%)</v>
      </c>
    </row>
    <row r="5" spans="1:17" ht="30" customHeight="1" x14ac:dyDescent="0.3">
      <c r="A5" s="5" t="s">
        <v>3</v>
      </c>
      <c r="B5" s="8">
        <v>14000</v>
      </c>
      <c r="C5" s="8">
        <v>18000</v>
      </c>
      <c r="D5" s="8">
        <v>14000</v>
      </c>
      <c r="E5" s="8">
        <v>12000</v>
      </c>
      <c r="F5" s="8">
        <v>14000</v>
      </c>
      <c r="G5" s="8">
        <v>18000</v>
      </c>
      <c r="H5" s="8">
        <v>12000</v>
      </c>
      <c r="I5" s="8"/>
      <c r="J5" s="8"/>
      <c r="K5" s="8"/>
      <c r="L5" s="8"/>
      <c r="M5" s="8"/>
      <c r="N5" s="15">
        <f>SUM('Ventes régionales'!$B5:$M5)</f>
        <v>102000</v>
      </c>
      <c r="O5" s="6">
        <f>'Ventes régionales'!$N5/SUM('Ventes régionales'!$N$4:$N$11)</f>
        <v>0.2947976878612717</v>
      </c>
      <c r="P5" s="3" t="str">
        <f>'Ventes régionales'!$A5 &amp; " (" &amp; TEXT('Ventes régionales'!$O5,"0%") &amp; ")"</f>
        <v>Asie (29%)</v>
      </c>
    </row>
    <row r="6" spans="1:17" ht="30" customHeight="1" x14ac:dyDescent="0.3">
      <c r="A6" s="5" t="s">
        <v>4</v>
      </c>
      <c r="B6" s="8">
        <v>20000</v>
      </c>
      <c r="C6" s="8">
        <v>12000</v>
      </c>
      <c r="D6" s="8">
        <v>13000</v>
      </c>
      <c r="E6" s="8">
        <v>10000</v>
      </c>
      <c r="F6" s="8">
        <v>11000</v>
      </c>
      <c r="G6" s="8">
        <v>15000</v>
      </c>
      <c r="H6" s="8">
        <v>17000</v>
      </c>
      <c r="I6" s="8"/>
      <c r="J6" s="8"/>
      <c r="K6" s="8"/>
      <c r="L6" s="8"/>
      <c r="M6" s="8"/>
      <c r="N6" s="15">
        <f>SUM('Ventes régionales'!$B6:$M6)</f>
        <v>98000</v>
      </c>
      <c r="O6" s="6">
        <f>'Ventes régionales'!$N6/SUM('Ventes régionales'!$N$4:$N$11)</f>
        <v>0.2832369942196532</v>
      </c>
      <c r="P6" s="3" t="str">
        <f>'Ventes régionales'!$A6 &amp; " (" &amp; TEXT('Ventes régionales'!$O6,"0%") &amp; ")"</f>
        <v>Europe (28%)</v>
      </c>
    </row>
    <row r="7" spans="1:17" ht="30" customHeight="1" x14ac:dyDescent="0.3">
      <c r="A7" s="5"/>
      <c r="B7" s="8"/>
      <c r="C7" s="8"/>
      <c r="D7" s="8"/>
      <c r="E7" s="8"/>
      <c r="F7" s="8"/>
      <c r="G7" s="8"/>
      <c r="H7" s="8"/>
      <c r="I7" s="8"/>
      <c r="J7" s="8"/>
      <c r="K7" s="8"/>
      <c r="L7" s="8"/>
      <c r="M7" s="8"/>
      <c r="N7" s="15">
        <f>SUM('Ventes régionales'!$B7:$M7)</f>
        <v>0</v>
      </c>
      <c r="O7" s="6">
        <f>'Ventes régionales'!$N7/SUM('Ventes régionales'!$N$4:$N$11)</f>
        <v>0</v>
      </c>
      <c r="P7" s="3" t="str">
        <f>'Ventes régionales'!$A7 &amp; " (" &amp; TEXT('Ventes régionales'!$O7,"0%") &amp; ")"</f>
        <v xml:space="preserve"> (0%)</v>
      </c>
    </row>
    <row r="8" spans="1:17" ht="30" customHeight="1" x14ac:dyDescent="0.3">
      <c r="A8" s="5"/>
      <c r="B8" s="8"/>
      <c r="C8" s="8"/>
      <c r="D8" s="8"/>
      <c r="E8" s="8"/>
      <c r="F8" s="8"/>
      <c r="G8" s="8"/>
      <c r="H8" s="8"/>
      <c r="I8" s="8"/>
      <c r="J8" s="8"/>
      <c r="K8" s="8"/>
      <c r="L8" s="8"/>
      <c r="M8" s="8"/>
      <c r="N8" s="15">
        <f>SUM('Ventes régionales'!$B8:$M8)</f>
        <v>0</v>
      </c>
      <c r="O8" s="6">
        <f>'Ventes régionales'!$N8/SUM('Ventes régionales'!$N$4:$N$11)</f>
        <v>0</v>
      </c>
      <c r="P8" s="3" t="str">
        <f>'Ventes régionales'!$A8 &amp; " (" &amp; TEXT('Ventes régionales'!$O8,"0%") &amp; ")"</f>
        <v xml:space="preserve"> (0%)</v>
      </c>
    </row>
    <row r="9" spans="1:17" ht="30" customHeight="1" x14ac:dyDescent="0.3">
      <c r="A9" s="5"/>
      <c r="B9" s="8"/>
      <c r="C9" s="8"/>
      <c r="D9" s="8"/>
      <c r="E9" s="8"/>
      <c r="F9" s="8"/>
      <c r="G9" s="8"/>
      <c r="H9" s="8"/>
      <c r="I9" s="8"/>
      <c r="J9" s="8"/>
      <c r="K9" s="8"/>
      <c r="L9" s="8"/>
      <c r="M9" s="8"/>
      <c r="N9" s="15">
        <f>SUM('Ventes régionales'!$B9:$M9)</f>
        <v>0</v>
      </c>
      <c r="O9" s="6">
        <f>'Ventes régionales'!$N9/SUM('Ventes régionales'!$N$4:$N$11)</f>
        <v>0</v>
      </c>
      <c r="P9" s="3" t="str">
        <f>'Ventes régionales'!$A9 &amp; " (" &amp; TEXT('Ventes régionales'!$O9,"0%") &amp; ")"</f>
        <v xml:space="preserve"> (0%)</v>
      </c>
    </row>
    <row r="10" spans="1:17" ht="30" customHeight="1" x14ac:dyDescent="0.3">
      <c r="A10" s="5"/>
      <c r="B10" s="8"/>
      <c r="C10" s="8"/>
      <c r="D10" s="8"/>
      <c r="E10" s="8"/>
      <c r="F10" s="8"/>
      <c r="G10" s="8"/>
      <c r="H10" s="8"/>
      <c r="I10" s="8"/>
      <c r="J10" s="8"/>
      <c r="K10" s="8"/>
      <c r="L10" s="8"/>
      <c r="M10" s="8"/>
      <c r="N10" s="15">
        <f>SUM('Ventes régionales'!$B10:$M10)</f>
        <v>0</v>
      </c>
      <c r="O10" s="6">
        <f>'Ventes régionales'!$N10/SUM('Ventes régionales'!$N$4:$N$11)</f>
        <v>0</v>
      </c>
      <c r="P10" s="3" t="str">
        <f>'Ventes régionales'!$A10 &amp; " (" &amp; TEXT('Ventes régionales'!$O10,"0%") &amp; ")"</f>
        <v xml:space="preserve"> (0%)</v>
      </c>
    </row>
    <row r="11" spans="1:17" ht="30" customHeight="1" x14ac:dyDescent="0.3">
      <c r="A11" s="5"/>
      <c r="B11" s="8"/>
      <c r="C11" s="8"/>
      <c r="D11" s="8"/>
      <c r="E11" s="8"/>
      <c r="F11" s="8"/>
      <c r="G11" s="8"/>
      <c r="H11" s="8"/>
      <c r="I11" s="8"/>
      <c r="J11" s="8"/>
      <c r="K11" s="8"/>
      <c r="L11" s="8"/>
      <c r="M11" s="8"/>
      <c r="N11" s="15">
        <f>SUM('Ventes régionales'!$B11:$M11)</f>
        <v>0</v>
      </c>
      <c r="O11" s="6">
        <f>'Ventes régionales'!$N11/SUM('Ventes régionales'!$N$4:$N$11)</f>
        <v>0</v>
      </c>
      <c r="P11" s="3" t="str">
        <f>'Ventes régionales'!$A11 &amp; " (" &amp; TEXT('Ventes régionales'!$O11,"0%") &amp; ")"</f>
        <v xml:space="preserve"> (0%)</v>
      </c>
    </row>
    <row r="12" spans="1:17" ht="30" customHeight="1" x14ac:dyDescent="0.3">
      <c r="A12" t="s">
        <v>5</v>
      </c>
      <c r="B12" s="9">
        <f>SUBTOTAL(109,Région[JAN])</f>
        <v>57000</v>
      </c>
      <c r="C12" s="9">
        <f>SUBTOTAL(109,Région[FÉV])</f>
        <v>55000</v>
      </c>
      <c r="D12" s="9">
        <f>SUBTOTAL(109,Région[MAR])</f>
        <v>46000</v>
      </c>
      <c r="E12" s="9">
        <f>SUBTOTAL(109,Région[AVR])</f>
        <v>35000</v>
      </c>
      <c r="F12" s="9">
        <f>SUBTOTAL(109,Région[MAI])</f>
        <v>43000</v>
      </c>
      <c r="G12" s="9">
        <f>SUBTOTAL(109,Région[JUIN])</f>
        <v>55000</v>
      </c>
      <c r="H12" s="9">
        <f>SUBTOTAL(109,Région[JUIL])</f>
        <v>55000</v>
      </c>
      <c r="I12" s="9">
        <f>SUBTOTAL(109,Région[AOÛ])</f>
        <v>0</v>
      </c>
      <c r="J12" s="9">
        <f>SUBTOTAL(109,Région[SEPT])</f>
        <v>0</v>
      </c>
      <c r="K12" s="9">
        <f>SUBTOTAL(109,Région[OCT])</f>
        <v>0</v>
      </c>
      <c r="L12" s="9">
        <f>SUBTOTAL(109,Région[NOV])</f>
        <v>0</v>
      </c>
      <c r="M12" s="9">
        <f>SUBTOTAL(109,Région[DÉC])</f>
        <v>0</v>
      </c>
      <c r="N12" s="16">
        <f>SUBTOTAL(109,Région[TOTAL])</f>
        <v>346000</v>
      </c>
      <c r="O12" s="7">
        <f>SUBTOTAL(109,Région[%])</f>
        <v>1</v>
      </c>
    </row>
  </sheetData>
  <mergeCells count="3">
    <mergeCell ref="A1:O1"/>
    <mergeCell ref="A2:M2"/>
    <mergeCell ref="N2:O2"/>
  </mergeCells>
  <dataValidations count="6">
    <dataValidation allowBlank="1" showInputMessage="1" showErrorMessage="1" prompt="Créez un graphique Ventes régionales. Entrez les données de ventes mensuelles à partir de la cellule B3, et les notes dans la cellule N2. Le graphique Ventes régionales figure dans la cellule B2. Le titre de la feuille de calcul figure dans cette cellule." sqref="A1:O1" xr:uid="{00000000-0002-0000-0000-000000000000}"/>
    <dataValidation allowBlank="1" showInputMessage="1" showErrorMessage="1" prompt="Entrez jusqu’à 8 régions dans cette colonne sous ce titre. Utilisez les filtres de titres pour trouver des entrées spécifiques." sqref="A3" xr:uid="{00000000-0002-0000-0000-000001000000}"/>
    <dataValidation allowBlank="1" showInputMessage="1" showErrorMessage="1" prompt="Le total est calculé automatiquement dans cette colonne sous ce titre." sqref="N3" xr:uid="{00000000-0002-0000-0000-000002000000}"/>
    <dataValidation allowBlank="1" showInputMessage="1" showErrorMessage="1" prompt="Le pourcentage est calculé automatiquement dans cette colonne sous ce titre." sqref="O3" xr:uid="{00000000-0002-0000-0000-000003000000}"/>
    <dataValidation allowBlank="1" showInputMessage="1" showErrorMessage="1" prompt="Entrez les notes dans cette cellule." sqref="N2:O2" xr:uid="{00000000-0002-0000-0000-000004000000}"/>
    <dataValidation allowBlank="1" showInputMessage="1" showErrorMessage="1" prompt="Entrez les ventes mensuelles pour la région correspondante dans cette colonne sous ce titre." sqref="B3:M3" xr:uid="{00000000-0002-0000-0000-000005000000}"/>
  </dataValidations>
  <printOptions horizontalCentered="1"/>
  <pageMargins left="0.25" right="0.25" top="1" bottom="0.5" header="0.3" footer="0.3"/>
  <pageSetup paperSize="9" fitToHeight="0" orientation="landscape" r:id="rId1"/>
  <headerFooter differentFirst="1">
    <oddFooter>Page &amp;P of &amp;N</oddFooter>
  </headerFooter>
  <ignoredErrors>
    <ignoredError sqref="N4:N11 P11"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Ventes régionales</vt:lpstr>
      <vt:lpstr>d</vt:lpstr>
      <vt:lpstr>RégionTitreLigne1..Q28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Zakia Lu</cp:lastModifiedBy>
  <dcterms:created xsi:type="dcterms:W3CDTF">2017-11-21T23:29:02Z</dcterms:created>
  <dcterms:modified xsi:type="dcterms:W3CDTF">2018-06-05T03:48:09Z</dcterms:modified>
</cp:coreProperties>
</file>

<file path=docProps/custom.xml><?xml version="1.0" encoding="utf-8"?>
<Properties xmlns="http://schemas.openxmlformats.org/officeDocument/2006/custom-properties" xmlns:vt="http://schemas.openxmlformats.org/officeDocument/2006/docPropsVTypes"/>
</file>