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31"/>
  <workbookPr filterPrivacy="1" codeName="ThisWorkbook" refreshAllConnections="1"/>
  <xr:revisionPtr revIDLastSave="0" documentId="13_ncr:1_{3C283026-C624-44CB-AB49-5B8E31F1A574}" xr6:coauthVersionLast="45" xr6:coauthVersionMax="45" xr10:uidLastSave="{00000000-0000-0000-0000-000000000000}"/>
  <bookViews>
    <workbookView xWindow="-120" yWindow="-120" windowWidth="25470" windowHeight="16215" xr2:uid="{00000000-000D-0000-FFFF-FFFF00000000}"/>
  </bookViews>
  <sheets>
    <sheet name="Tableau de bord" sheetId="1" r:id="rId1"/>
    <sheet name="Journal des dépenses" sheetId="2" r:id="rId2"/>
    <sheet name="Données dépenses personnelles" sheetId="4" state="hidden" r:id="rId3"/>
  </sheets>
  <definedNames>
    <definedName name="_xlnm.Print_Titles" localSheetId="1">'Journal des dépenses'!$2:$2</definedName>
    <definedName name="Segment_catégorie">#N/A</definedName>
    <definedName name="Segment_date">#N/A</definedName>
    <definedName name="Segment_sous_catégorie">#N/A</definedName>
    <definedName name="Titre2">Dépenses[[#Headers],[date]]</definedName>
  </definedNames>
  <calcPr calcId="191029"/>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<sst xmlns="http://schemas.openxmlformats.org/spreadsheetml/2006/main" count="73" uniqueCount="44">
  <si>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tableau de bord des dépenses personnelles</t>
  </si>
  <si>
    <t>Un graphique croisé dynamique affichant les dépenses par catégorie et par mois figure dans cette cellule. Des segments pour filtrer les dépenses par date, catégories et sous-catégories figurent dans les cellules B3, D3 et F3 ci-dessous.</t>
  </si>
  <si>
    <t>Un segment pour filtrer les données du tableau en fonction d’une date figure dans cette cellule.</t>
  </si>
  <si>
    <t>Un segment pour filtrer les données du tableau en fonction d’une catégorie figure dans cette cellule.</t>
  </si>
  <si>
    <t>vers le journal des dépenses &gt;</t>
  </si>
  <si>
    <t>Un segment pour filtrer les données du tableau en fonction d’une sous-catégorie figure dans cette cellule.</t>
  </si>
  <si>
    <t>journal des dépenses</t>
  </si>
  <si>
    <t>date</t>
  </si>
  <si>
    <t>catégorie</t>
  </si>
  <si>
    <t>Logement</t>
  </si>
  <si>
    <t>Loisirs</t>
  </si>
  <si>
    <t>sous-catégorie</t>
  </si>
  <si>
    <t>Internet</t>
  </si>
  <si>
    <t>Téléphone fixe</t>
  </si>
  <si>
    <t>Électricité</t>
  </si>
  <si>
    <t>Salle de sport</t>
  </si>
  <si>
    <t>Habillement</t>
  </si>
  <si>
    <t>Carburant</t>
  </si>
  <si>
    <t>Coiffeur</t>
  </si>
  <si>
    <t>Cinéma</t>
  </si>
  <si>
    <t>montant</t>
  </si>
  <si>
    <t>&lt; vers le tableau de bord</t>
  </si>
  <si>
    <t>note</t>
  </si>
  <si>
    <t>Pass Mars</t>
  </si>
  <si>
    <t>Pass Avril</t>
  </si>
  <si>
    <t>Soirée grands classiques</t>
  </si>
  <si>
    <t>données dépenses personnelles</t>
  </si>
  <si>
    <t>Le tableau croisé dynamique ci-dessous constitue la source de données du graphique croisé dynamique Dépenses personnelles figurant dans le tableau de bord. Toutes les modifications apportées peuvent entraîner des modifications visibles dans le graphique croisé dynamique ou des erreurs.</t>
  </si>
  <si>
    <t>Somme de montant</t>
  </si>
  <si>
    <t>Étiquettes de colonnes</t>
  </si>
  <si>
    <t>Étiquettes de lignes</t>
  </si>
  <si>
    <t>Total général</t>
  </si>
  <si>
    <t>mars</t>
  </si>
  <si>
    <t>avr</t>
  </si>
  <si>
    <t>mai</t>
  </si>
  <si>
    <t>juin</t>
  </si>
  <si>
    <t>juil</t>
  </si>
  <si>
    <t>août</t>
  </si>
  <si>
    <t>Au quotidien</t>
  </si>
  <si>
    <t>Transports</t>
  </si>
  <si>
    <t>Bonbons/sucreries</t>
  </si>
  <si>
    <t>Titre de transport</t>
  </si>
  <si>
    <t>Thé/café</t>
  </si>
  <si>
    <t>Lentilles cornéennes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</si>
</sst>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 #,##0.00_ \ [$$-C0C]_ ;_ * \-#,##0.00\ \ [$$-C0C]_ ;_ * &quot;-&quot;??_ \ [$$-C0C]_ ;_ @_ "/>
  </numFmts>
  <fonts count="7">
    <font>
      <sz val="11"/>
      <color theme="3"/>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30"/>
      <color theme="4" tint="-0.24994659260841701"/>
      <name val="Arial"/>
      <family val="2"/>
      <scheme val="major"/>
    </font>
    <font>
      <sz val="9"/>
      <name val="Arial"/>
      <family val="3"/>
      <charset val="134"/>
      <scheme val="minor"/>
    </font>
    <font>
      <sz val="11"/>
      <color theme="2"/>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4" fillId="2" borderId="1" applyNumberFormat="0" applyAlignment="0" applyProtection="0"/>
    <xf numFmtId="0" fontId="3" fillId="3" borderId="1" applyNumberFormat="0" applyFill="0" applyAlignment="0" applyProtection="0">
      <alignment vertical="center"/>
    </xf>
    <xf numFmtId="0" fontId="1" fillId="3" borderId="1" applyNumberFormat="0" applyFill="0" applyAlignment="0" applyProtection="0">
      <alignment vertical="center"/>
    </xf>
    <xf numFmtId="16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18">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3" fillId="2" borderId="1" xfId="2" applyFill="1" applyAlignment="1">
      <alignment horizontal="right" vertical="center"/>
    </xf>
    <xf numFmtId="0" fontId="0" fillId="3" borderId="0" xfId="0" applyFont="1" applyFill="1" applyBorder="1" applyAlignment="1">
      <alignment horizontal="left" vertical="center" wrapText="1" indent="1"/>
    </xf>
    <xf numFmtId="0" fontId="2" fillId="3" borderId="0" xfId="0" applyFont="1" applyFill="1">
      <alignment horizontal="left" vertical="center" wrapText="1" indent="1"/>
    </xf>
    <xf numFmtId="16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NumberFormat="1" applyFont="1" applyFill="1" applyBorder="1" applyAlignment="1">
      <alignment horizontal="center" vertical="center"/>
    </xf>
    <xf numFmtId="0" fontId="0" fillId="3" borderId="0" xfId="0" applyAlignment="1">
      <alignment horizontal="left" vertical="center" wrapText="1"/>
    </xf>
    <xf numFmtId="0" fontId="0" fillId="3" borderId="0" xfId="0" pivotButton="1">
      <alignment horizontal="left" vertical="center" wrapText="1" indent="1"/>
    </xf>
    <xf numFmtId="0" fontId="0" fillId="3" borderId="0" xfId="0" applyNumberFormat="1">
      <alignment horizontal="left" vertical="center" wrapText="1" indent="1"/>
    </xf>
    <xf numFmtId="0" fontId="6" fillId="3" borderId="0" xfId="0" applyFont="1" applyFill="1" applyAlignment="1">
      <alignment horizontal="center" vertical="center"/>
    </xf>
    <xf numFmtId="0" fontId="4" fillId="2" borderId="1" xfId="1" applyAlignment="1">
      <alignment horizontal="left" vertical="center"/>
    </xf>
    <xf numFmtId="0" fontId="2" fillId="3" borderId="0" xfId="0" applyFont="1" applyFill="1" applyAlignment="1">
      <alignment horizontal="center" vertical="center"/>
    </xf>
    <xf numFmtId="0" fontId="4" fillId="2" borderId="0" xfId="1" applyFill="1" applyBorder="1" applyAlignment="1">
      <alignment vertical="center"/>
    </xf>
    <xf numFmtId="0" fontId="0" fillId="3" borderId="0" xfId="0" applyAlignment="1">
      <alignment horizontal="left" vertical="center" wrapText="1"/>
    </xf>
  </cellXfs>
  <cellStyles count="6">
    <cellStyle name="Date" xfId="5" xr:uid="{00000000-0005-0000-0000-000001000000}"/>
    <cellStyle name="Lien hypertexte" xfId="2" builtinId="8" customBuiltin="1"/>
    <cellStyle name="Lien hypertexte visité" xfId="3" builtinId="9" customBuiltin="1"/>
    <cellStyle name="Monétaire" xfId="4" builtinId="4" customBuiltin="1"/>
    <cellStyle name="Normal" xfId="0" builtinId="0" customBuiltin="1"/>
    <cellStyle name="Titre" xfId="1" builtinId="15" customBuiltin="1"/>
  </cellStyles>
  <dxfs count="20">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2" justifyLastLine="0" shrinkToFit="0" readingOrder="0"/>
    </dxf>
    <dxf>
      <fill>
        <patternFill patternType="solid">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3" defaultTableStyle="TableStyleMedium2" defaultPivotStyle="PivotStyleLight16">
    <tableStyle name="Journal des dépenses" pivot="0" count="4" xr9:uid="{00000000-0011-0000-FFFF-FFFF00000000}">
      <tableStyleElement type="wholeTable" dxfId="19"/>
      <tableStyleElement type="headerRow" dxfId="18"/>
      <tableStyleElement type="firstRowStripe" dxfId="17"/>
      <tableStyleElement type="secondRowStripe" dxfId="16"/>
    </tableStyle>
    <tableStyle name="Segment Dépenses personnelles" pivot="0" table="0" count="2" xr9:uid="{00000000-0011-0000-FFFF-FFFF01000000}">
      <tableStyleElement type="wholeTable" dxfId="15"/>
      <tableStyleElement type="headerRow" dxfId="14"/>
    </tableStyle>
    <tableStyle name="Segment Dépenses personnelles " pivot="0" table="0" count="10" xr9:uid="{1F41A294-FF26-4B4C-8A94-BCF6EB10F6FD}">
      <tableStyleElement type="wholeTable" dxfId="13"/>
      <tableStyleElement type="headerRow" dxfId="12"/>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StyleLight1">
        <x14:slicerStyle name="Segment Dépenses personnelles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[Office_35627821_TF03427588.xltx]Données dépenses personnelles!DonnéesDépensesPersonnelles</c:name>
    <c:fmtId val="2"/>
  </c:pivotSource>
  <c:chart>
    <c:autoTitleDeleted val="1"/>
    <c:pivotFmts>
      <c:pivotFmt>
        <c:idx val="0"/>
      </c:pivotFmt>
      <c:pivotFmt>
        <c:idx val="1"/>
      </c:pivotFmt>
      <c:pivotFmt>
        <c:idx val="2"/>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0.109076181096184"/>
          <c:w val="0.95901312335958"/>
          <c:h val="0.78302085030256929"/>
        </c:manualLayout>
      </c:layout>
      <c:barChart>
        <c:barDir val="col"/>
        <c:grouping val="clustered"/>
        <c:varyColors val="0"/>
        <c:ser>
          <c:idx val="0"/>
          <c:order val="0"/>
          <c:tx>
            <c:strRef>
              <c:f>'Données dépenses personnelles'!$C$3:$C$4</c:f>
              <c:strCache>
                <c:ptCount val="1"/>
                <c:pt idx="0">
                  <c:v>Loisirs</c:v>
                </c:pt>
              </c:strCache>
            </c:strRef>
          </c:tx>
          <c:spPr>
            <a:solidFill>
              <a:schemeClr val="accent2"/>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personnelles'!$C$5:$C$11</c:f>
              <c:numCache>
                <c:formatCode>General</c:formatCode>
                <c:ptCount val="6"/>
                <c:pt idx="0">
                  <c:v>29</c:v>
                </c:pt>
                <c:pt idx="4">
                  <c:v>21</c:v>
                </c:pt>
              </c:numCache>
            </c:numRef>
          </c:val>
          <c:extLst>
            <c:ext xmlns:c16="http://schemas.microsoft.com/office/drawing/2014/chart" uri="{C3380CC4-5D6E-409C-BE32-E72D297353CC}">
              <c16:uniqueId val="{00000000-9D86-4259-8BA9-1255D3977FD6}"/>
            </c:ext>
          </c:extLst>
        </c:ser>
        <c:ser>
          <c:idx val="1"/>
          <c:order val="1"/>
          <c:tx>
            <c:strRef>
              <c:f>'Données dépenses personnelles'!$D$3:$D$4</c:f>
              <c:strCache>
                <c:ptCount val="1"/>
                <c:pt idx="0">
                  <c:v>Transports</c:v>
                </c:pt>
              </c:strCache>
            </c:strRef>
          </c:tx>
          <c:spPr>
            <a:solidFill>
              <a:schemeClr val="accent4"/>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personnelles'!$D$5:$D$11</c:f>
              <c:numCache>
                <c:formatCode>General</c:formatCode>
                <c:ptCount val="6"/>
                <c:pt idx="0">
                  <c:v>21</c:v>
                </c:pt>
                <c:pt idx="1">
                  <c:v>75</c:v>
                </c:pt>
                <c:pt idx="2">
                  <c:v>54</c:v>
                </c:pt>
              </c:numCache>
            </c:numRef>
          </c:val>
          <c:extLst>
            <c:ext xmlns:c16="http://schemas.microsoft.com/office/drawing/2014/chart" uri="{C3380CC4-5D6E-409C-BE32-E72D297353CC}">
              <c16:uniqueId val="{00000001-9D86-4259-8BA9-1255D3977FD6}"/>
            </c:ext>
          </c:extLst>
        </c:ser>
        <c:ser>
          <c:idx val="2"/>
          <c:order val="2"/>
          <c:tx>
            <c:strRef>
              <c:f>'Données dépenses personnelles'!$E$3:$E$4</c:f>
              <c:strCache>
                <c:ptCount val="1"/>
                <c:pt idx="0">
                  <c:v>Au quotidien</c:v>
                </c:pt>
              </c:strCache>
            </c:strRef>
          </c:tx>
          <c:spPr>
            <a:solidFill>
              <a:schemeClr val="accent6"/>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2-9D86-4259-8BA9-1255D3977FD6}"/>
            </c:ext>
          </c:extLst>
        </c:ser>
        <c:ser>
          <c:idx val="3"/>
          <c:order val="3"/>
          <c:tx>
            <c:strRef>
              <c:f>'Données dépenses personnelles'!$F$3:$F$4</c:f>
              <c:strCache>
                <c:ptCount val="1"/>
                <c:pt idx="0">
                  <c:v>Logement</c:v>
                </c:pt>
              </c:strCache>
            </c:strRef>
          </c:tx>
          <c:spPr>
            <a:solidFill>
              <a:schemeClr val="accent2">
                <a:lumMod val="60000"/>
              </a:schemeClr>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personnelles'!$F$5:$F$11</c:f>
              <c:numCache>
                <c:formatCode>General</c:formatCode>
                <c:ptCount val="6"/>
                <c:pt idx="0">
                  <c:v>130</c:v>
                </c:pt>
                <c:pt idx="1">
                  <c:v>130</c:v>
                </c:pt>
              </c:numCache>
            </c:numRef>
          </c:val>
          <c:extLst>
            <c:ext xmlns:c16="http://schemas.microsoft.com/office/drawing/2014/chart" uri="{C3380CC4-5D6E-409C-BE32-E72D297353CC}">
              <c16:uniqueId val="{00000003-9D86-4259-8BA9-1255D3977FD6}"/>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4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369003632"/>
        <c:crosses val="autoZero"/>
        <c:crossBetween val="between"/>
      </c:valAx>
      <c:spPr>
        <a:noFill/>
        <a:ln>
          <a:noFill/>
        </a:ln>
        <a:effectLst/>
      </c:spPr>
    </c:plotArea>
    <c:legend>
      <c:legendPos val="t"/>
      <c:layout>
        <c:manualLayout>
          <c:xMode val="edge"/>
          <c:yMode val="edge"/>
          <c:x val="9.9812007756117335E-5"/>
          <c:y val="3.796127053682318E-3"/>
          <c:w val="0.24225527635981994"/>
          <c:h val="6.47741827491432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fr-FR"/>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35859</xdr:rowOff>
    </xdr:from>
    <xdr:to>
      <xdr:col>6</xdr:col>
      <xdr:colOff>0</xdr:colOff>
      <xdr:row>1</xdr:row>
      <xdr:rowOff>3381374</xdr:rowOff>
    </xdr:to>
    <xdr:graphicFrame macro="">
      <xdr:nvGraphicFramePr>
        <xdr:cNvPr id="2" name="Dépenses personnelles" descr="Graphique croisé dynamique des dépenses personnelles totales par catégorie regroupées par moi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152400</xdr:colOff>
      <xdr:row>2</xdr:row>
      <xdr:rowOff>151050</xdr:rowOff>
    </xdr:from>
    <xdr:to>
      <xdr:col>4</xdr:col>
      <xdr:colOff>1819275</xdr:colOff>
      <xdr:row>2</xdr:row>
      <xdr:rowOff>1706250</xdr:rowOff>
    </xdr:to>
    <mc:AlternateContent xmlns:mc="http://schemas.openxmlformats.org/markup-compatibility/2006" xmlns:a14="http://schemas.microsoft.com/office/drawing/2010/main">
      <mc:Choice Requires="a14">
        <xdr:graphicFrame macro="">
          <xdr:nvGraphicFramePr>
            <xdr:cNvPr id="4" name="catégorie" descr="Segment permettant de filtrer les données du tableau par catégorie">
              <a:extLst>
                <a:ext uri="{FF2B5EF4-FFF2-40B4-BE49-F238E27FC236}">
                  <a16:creationId xmlns:a16="http://schemas.microsoft.com/office/drawing/2014/main" id="{7F701CE3-872F-4430-8E80-DB66AACFCA13}"/>
                </a:ext>
              </a:extLst>
            </xdr:cNvPr>
            <xdr:cNvGraphicFramePr/>
          </xdr:nvGraphicFramePr>
          <xdr:xfrm>
            <a:off x="0" y="0"/>
            <a:ext cx="0" cy="0"/>
          </xdr:xfrm>
          <a:graphic>
            <a:graphicData uri="http://schemas.microsoft.com/office/drawing/2010/slicer">
              <sle:slicer xmlns:sle="http://schemas.microsoft.com/office/drawing/2010/slicer" name="catégorie"/>
            </a:graphicData>
          </a:graphic>
        </xdr:graphicFrame>
      </mc:Choice>
      <mc:Fallback xmlns="">
        <xdr:sp macro="" textlink="">
          <xdr:nvSpPr>
            <xdr:cNvPr id="0" name=""/>
            <xdr:cNvSpPr>
              <a:spLocks noTextEdit="1"/>
            </xdr:cNvSpPr>
          </xdr:nvSpPr>
          <xdr:spPr>
            <a:xfrm>
              <a:off x="4257675" y="4399200"/>
              <a:ext cx="3790950" cy="15552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134775</xdr:colOff>
      <xdr:row>2</xdr:row>
      <xdr:rowOff>151050</xdr:rowOff>
    </xdr:from>
    <xdr:to>
      <xdr:col>5</xdr:col>
      <xdr:colOff>5563575</xdr:colOff>
      <xdr:row>2</xdr:row>
      <xdr:rowOff>1702650</xdr:rowOff>
    </xdr:to>
    <mc:AlternateContent xmlns:mc="http://schemas.openxmlformats.org/markup-compatibility/2006" xmlns:a14="http://schemas.microsoft.com/office/drawing/2010/main">
      <mc:Choice Requires="a14">
        <xdr:graphicFrame macro="">
          <xdr:nvGraphicFramePr>
            <xdr:cNvPr id="5" name="sous-catégorie" descr="Segment permettant de filtrer les données du tableau par sous-catégorie">
              <a:extLst>
                <a:ext uri="{FF2B5EF4-FFF2-40B4-BE49-F238E27FC236}">
                  <a16:creationId xmlns:a16="http://schemas.microsoft.com/office/drawing/2014/main" id="{FDADB3AE-05C4-433F-9E2B-B00D80EE0F9A}"/>
                </a:ext>
              </a:extLst>
            </xdr:cNvPr>
            <xdr:cNvGraphicFramePr/>
          </xdr:nvGraphicFramePr>
          <xdr:xfrm>
            <a:off x="0" y="0"/>
            <a:ext cx="0" cy="0"/>
          </xdr:xfrm>
          <a:graphic>
            <a:graphicData uri="http://schemas.microsoft.com/office/drawing/2010/slicer">
              <sle:slicer xmlns:sle="http://schemas.microsoft.com/office/drawing/2010/slicer" name="sous-catégorie"/>
            </a:graphicData>
          </a:graphic>
        </xdr:graphicFrame>
      </mc:Choice>
      <mc:Fallback xmlns="">
        <xdr:sp macro="" textlink="">
          <xdr:nvSpPr>
            <xdr:cNvPr id="0" name=""/>
            <xdr:cNvSpPr>
              <a:spLocks noTextEdit="1"/>
            </xdr:cNvSpPr>
          </xdr:nvSpPr>
          <xdr:spPr>
            <a:xfrm>
              <a:off x="8307225" y="4399200"/>
              <a:ext cx="5428800" cy="15516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1</xdr:col>
      <xdr:colOff>285749</xdr:colOff>
      <xdr:row>2</xdr:row>
      <xdr:rowOff>152401</xdr:rowOff>
    </xdr:from>
    <xdr:to>
      <xdr:col>2</xdr:col>
      <xdr:colOff>1476374</xdr:colOff>
      <xdr:row>2</xdr:row>
      <xdr:rowOff>1695451</xdr:rowOff>
    </xdr:to>
    <mc:AlternateContent xmlns:mc="http://schemas.openxmlformats.org/markup-compatibility/2006" xmlns:a14="http://schemas.microsoft.com/office/drawing/2010/main">
      <mc:Choice Requires="a14">
        <xdr:graphicFrame macro="">
          <xdr:nvGraphicFramePr>
            <xdr:cNvPr id="6" name="date">
              <a:extLst>
                <a:ext uri="{FF2B5EF4-FFF2-40B4-BE49-F238E27FC236}">
                  <a16:creationId xmlns:a16="http://schemas.microsoft.com/office/drawing/2014/main" id="{7648A3A4-0F59-4F52-80F3-43341E736B68}"/>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485774" y="4400551"/>
              <a:ext cx="3190875" cy="154305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775.426738078706" createdVersion="5" refreshedVersion="6" minRefreshableVersion="3" recordCount="20" xr:uid="{00000000-000A-0000-FFFF-FFFF18000000}">
  <cacheSource type="worksheet">
    <worksheetSource name="Dépenses"/>
  </cacheSource>
  <cacheFields count="5">
    <cacheField name="date"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2019-03-02"/>
          <s v="janv"/>
          <s v="févr"/>
          <s v="mars"/>
          <s v="avr"/>
          <s v="mai"/>
          <s v="juin"/>
          <s v="juil"/>
          <s v="août"/>
          <s v="sept"/>
          <s v="oct"/>
          <s v="nov"/>
          <s v="déc"/>
          <s v="&gt;2019-08-02"/>
        </groupItems>
      </fieldGroup>
    </cacheField>
    <cacheField name="catégorie" numFmtId="0">
      <sharedItems count="4">
        <s v="Logement"/>
        <s v="Loisirs"/>
        <s v="Au quotidien"/>
        <s v="Transports"/>
      </sharedItems>
    </cacheField>
    <cacheField name="sous-catégorie" numFmtId="0">
      <sharedItems count="12">
        <s v="Internet"/>
        <s v="Téléphone fixe"/>
        <s v="Électricité"/>
        <s v="Salle de sport"/>
        <s v="Habillement"/>
        <s v="Titre de transport"/>
        <s v="Carburant"/>
        <s v="Coiffeur"/>
        <s v="Thé/café"/>
        <s v="Bonbons/sucreries"/>
        <s v="Lentilles cornéennes"/>
        <s v="Cinéma"/>
      </sharedItems>
    </cacheField>
    <cacheField name="montant" numFmtId="164">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Pass Mars"/>
  </r>
  <r>
    <x v="3"/>
    <x v="3"/>
    <x v="6"/>
    <n v="54"/>
    <m/>
  </r>
  <r>
    <x v="3"/>
    <x v="2"/>
    <x v="7"/>
    <n v="12"/>
    <m/>
  </r>
  <r>
    <x v="3"/>
    <x v="2"/>
    <x v="8"/>
    <n v="12"/>
    <m/>
  </r>
  <r>
    <x v="3"/>
    <x v="2"/>
    <x v="9"/>
    <n v="2.75"/>
    <m/>
  </r>
  <r>
    <x v="4"/>
    <x v="0"/>
    <x v="0"/>
    <n v="29"/>
    <m/>
  </r>
  <r>
    <x v="4"/>
    <x v="0"/>
    <x v="1"/>
    <n v="39"/>
    <m/>
  </r>
  <r>
    <x v="4"/>
    <x v="0"/>
    <x v="2"/>
    <n v="62"/>
    <m/>
  </r>
  <r>
    <x v="4"/>
    <x v="2"/>
    <x v="10"/>
    <n v="29"/>
    <m/>
  </r>
  <r>
    <x v="5"/>
    <x v="2"/>
    <x v="4"/>
    <n v="42"/>
    <m/>
  </r>
  <r>
    <x v="5"/>
    <x v="3"/>
    <x v="5"/>
    <n v="21"/>
    <s v="Pass Avril"/>
  </r>
  <r>
    <x v="6"/>
    <x v="3"/>
    <x v="6"/>
    <n v="54"/>
    <m/>
  </r>
  <r>
    <x v="7"/>
    <x v="2"/>
    <x v="7"/>
    <n v="12"/>
    <m/>
  </r>
  <r>
    <x v="8"/>
    <x v="1"/>
    <x v="11"/>
    <n v="21"/>
    <s v="Soirée grands classiques"/>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onnéesDépensesPersonnelles" cacheId="5" applyNumberFormats="0" applyBorderFormats="0" applyFontFormats="0" applyPatternFormats="0" applyAlignmentFormats="0" applyWidthHeightFormats="1" dataCaption="Valeurs"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1"/>
        <item x="3"/>
        <item x="2"/>
        <item x="0"/>
        <item t="default"/>
      </items>
    </pivotField>
    <pivotField showAll="0">
      <items count="13">
        <item x="9"/>
        <item x="6"/>
        <item x="11"/>
        <item x="7"/>
        <item x="2"/>
        <item x="4"/>
        <item x="0"/>
        <item x="10"/>
        <item x="3"/>
        <item x="1"/>
        <item x="8"/>
        <item x="5"/>
        <item t="default"/>
      </items>
    </pivotField>
    <pivotField dataField="1"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omme de montant" fld="3" baseField="0" baseItem="0"/>
  </dataFields>
  <chartFormats count="5">
    <chartFormat chart="2" format="12" series="1">
      <pivotArea type="data" outline="0" fieldPosition="0">
        <references count="1">
          <reference field="4294967294" count="1" selected="0">
            <x v="0"/>
          </reference>
        </references>
      </pivotArea>
    </chartFormat>
    <chartFormat chart="2" format="13" series="1">
      <pivotArea type="data" outline="0" fieldPosition="0">
        <references count="2">
          <reference field="4294967294" count="1" selected="0">
            <x v="0"/>
          </reference>
          <reference field="1" count="1" selected="0">
            <x v="3"/>
          </reference>
        </references>
      </pivotArea>
    </chartFormat>
    <chartFormat chart="2" format="14" series="1">
      <pivotArea type="data" outline="0" fieldPosition="0">
        <references count="2">
          <reference field="4294967294" count="1" selected="0">
            <x v="0"/>
          </reference>
          <reference field="1" count="1" selected="0">
            <x v="0"/>
          </reference>
        </references>
      </pivotArea>
    </chartFormat>
    <chartFormat chart="2" format="15" series="1">
      <pivotArea type="data" outline="0" fieldPosition="0">
        <references count="2">
          <reference field="4294967294" count="1" selected="0">
            <x v="0"/>
          </reference>
          <reference field="1" count="1" selected="0">
            <x v="1"/>
          </reference>
        </references>
      </pivotArea>
    </chartFormat>
    <chartFormat chart="2" format="16" series="1">
      <pivotArea type="data" outline="0" fieldPosition="0">
        <references count="2">
          <reference field="4294967294" count="1" selected="0">
            <x v="0"/>
          </reference>
          <reference field="1"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onnées dépenses personnelles" altTextSummary="Source des données du graphique croisé dynamique pour les dépenses totales mensuelles, regroupées par catégorie.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 xr10:uid="{7742DF1B-8B2F-4F08-9328-CBC21457D348}" sourceName="catégorie">
  <pivotTables>
    <pivotTable tabId="4" name="DonnéesDépensesPersonnelles"/>
  </pivotTables>
  <data>
    <tabular pivotCacheId="2" showMissing="0">
      <items count="4">
        <i x="2" s="1"/>
        <i x="0" s="1"/>
        <i x="1" s="1"/>
        <i x="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s_catégorie" xr10:uid="{02611873-9FED-4753-8C4D-277BB63E9C60}" sourceName="sous-catégorie">
  <pivotTables>
    <pivotTable tabId="4" name="DonnéesDépensesPersonnelles"/>
  </pivotTables>
  <data>
    <tabular pivotCacheId="2" showMissing="0">
      <items count="12">
        <i x="9" s="1"/>
        <i x="6" s="1"/>
        <i x="11" s="1"/>
        <i x="7" s="1"/>
        <i x="2" s="1"/>
        <i x="4" s="1"/>
        <i x="0" s="1"/>
        <i x="10" s="1"/>
        <i x="3" s="1"/>
        <i x="1" s="1"/>
        <i x="8" s="1"/>
        <i x="5"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ate" xr10:uid="{37002C1D-4BE0-4A7E-B204-B746C670FDB0}" sourceName="date">
  <pivotTables>
    <pivotTable tabId="4" name="DonnéesDépensesPersonnelles"/>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égorie" xr10:uid="{35FF489F-3DD8-4FA8-9644-812BAAAFD031}" cache="Segment_catégorie" caption="catégorie" columnCount="2" style="Segment Dépenses personnelles " rowHeight="183600"/>
  <slicer name="sous-catégorie" xr10:uid="{3AAAAEE0-AE6F-4E83-9382-F4666DEA1C17}" cache="Segment_sous_catégorie" caption="sous-catégorie" columnCount="4" style="Segment Dépenses personnelles " rowHeight="183600"/>
  <slicer name="date" xr10:uid="{33DCEB14-31FE-4207-AD56-4B604D4DED5B}" cache="Segment_date" caption="date" columnCount="3" style="Segment Dépenses personnelles "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Dépenses" displayName="Dépenses" ref="B2:F22" headerRowDxfId="11" dataDxfId="10">
  <autoFilter ref="B2:F22" xr:uid="{00000000-0009-0000-0100-00000C000000}"/>
  <sortState xmlns:xlrd2="http://schemas.microsoft.com/office/spreadsheetml/2017/richdata2" ref="B3:F22">
    <sortCondition ref="B2:B22"/>
  </sortState>
  <tableColumns count="5">
    <tableColumn id="1" xr3:uid="{00000000-0010-0000-0000-000001000000}" name="date" totalsRowLabel="Total" dataDxfId="9" totalsRowDxfId="8" dataCellStyle="Date"/>
    <tableColumn id="2" xr3:uid="{00000000-0010-0000-0000-000002000000}" name="catégorie" dataDxfId="7" totalsRowDxfId="6"/>
    <tableColumn id="3" xr3:uid="{00000000-0010-0000-0000-000003000000}" name="sous-catégorie" dataDxfId="5" totalsRowDxfId="4"/>
    <tableColumn id="6" xr3:uid="{00000000-0010-0000-0000-000006000000}" name="montant" dataDxfId="3" totalsRowDxfId="2"/>
    <tableColumn id="4" xr3:uid="{00000000-0010-0000-0000-000004000000}" name="note" totalsRowFunction="count" dataDxfId="1" totalsRowDxfId="0"/>
  </tableColumns>
  <tableStyleInfo name="Journal des dépenses" showFirstColumn="0" showLastColumn="0" showRowStripes="1" showColumnStripes="0"/>
  <extLst>
    <ext xmlns:x14="http://schemas.microsoft.com/office/spreadsheetml/2009/9/main" uri="{504A1905-F514-4f6f-8877-14C23A59335A}">
      <x14:table altTextSummary="Entrez la date, la catégorie, la sous-catégorie, la quantité et les notes dans ce tableau"/>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baseColWidth="10" defaultColWidth="6" defaultRowHeight="15" customHeight="1"/>
  <cols>
    <col min="1" max="1" width="2.625" style="2" customWidth="1"/>
    <col min="2" max="2" width="26.25" style="2" customWidth="1"/>
    <col min="3" max="3" width="25" style="2" customWidth="1"/>
    <col min="4" max="4" width="27.875" style="2" customWidth="1"/>
    <col min="5" max="5" width="25.5" style="2" customWidth="1"/>
    <col min="6" max="6" width="74.5" style="2" customWidth="1"/>
    <col min="7" max="7" width="2.625" style="2" customWidth="1"/>
    <col min="8" max="16384" width="6" style="2"/>
  </cols>
  <sheetData>
    <row r="1" spans="2:6" ht="63" customHeight="1" thickBot="1">
      <c r="B1" s="14" t="s">
        <v>0</v>
      </c>
      <c r="C1" s="14"/>
      <c r="D1" s="14"/>
      <c r="E1" s="14"/>
      <c r="F1" s="3" t="s">
        <v>4</v>
      </c>
    </row>
    <row r="2" spans="2:6" ht="272.10000000000002" customHeight="1" thickTop="1">
      <c r="B2" s="13" t="s">
        <v>1</v>
      </c>
      <c r="C2" s="13"/>
      <c r="D2" s="13"/>
      <c r="E2" s="13"/>
      <c r="F2" s="13"/>
    </row>
    <row r="3" spans="2:6" ht="142.5" customHeight="1">
      <c r="B3" s="15" t="s">
        <v>2</v>
      </c>
      <c r="C3" s="15"/>
      <c r="D3" s="15" t="s">
        <v>3</v>
      </c>
      <c r="E3" s="15"/>
      <c r="F3" s="5" t="s">
        <v>5</v>
      </c>
    </row>
  </sheetData>
  <sheetProtection selectLockedCells="1" pivotTables="0" selectUnlockedCells="1"/>
  <mergeCells count="4">
    <mergeCell ref="B2:F2"/>
    <mergeCell ref="B1:E1"/>
    <mergeCell ref="B3:C3"/>
    <mergeCell ref="D3:E3"/>
  </mergeCells>
  <phoneticPr fontId="5" type="noConversion"/>
  <dataValidations count="3">
    <dataValidation allowBlank="1" showInputMessage="1" showErrorMessage="1" prompt="Créez un calculateur de dépenses personnelles dans ce classeur. Le graphique croisé dynamique qui présente les dépenses par catégorie et par mois est dans la cellule B2. La cellule F1 permet d'accéder à la feuille de calcul Journal des dépenses." sqref="A1" xr:uid="{00000000-0002-0000-0000-000000000000}"/>
    <dataValidation allowBlank="1" showInputMessage="1" showErrorMessage="1" prompt="Cette cellule contient le titre de la feuille de calcul. Le graphique croisé dynamique Dépenses personnelles se trouve dans la cellule ci-dessous. Le lien de navigation vers la feuille de calcul Journal des dépenses figure dans la cellule à droite." sqref="B1:E1" xr:uid="{00000000-0002-0000-0000-000001000000}"/>
    <dataValidation allowBlank="1" showInputMessage="1" showErrorMessage="1" prompt="Un lien de navigation vers la feuille de calcul Journal des dépenses figure dans cette cellule." sqref="F1" xr:uid="{00000000-0002-0000-0000-000002000000}"/>
  </dataValidations>
  <hyperlinks>
    <hyperlink ref="F1" location="'Journal des dépenses'!A1" tooltip="Sélectionnez ce lien pour accéder à la feuille de calcul Journal des dépenses" display="to expense log &gt;" xr:uid="{00000000-0004-0000-0000-000000000000}"/>
  </hyperlinks>
  <printOptions horizontalCentered="1"/>
  <pageMargins left="0.25" right="0.25" top="0.75" bottom="0.75" header="0.3" footer="0.3"/>
  <pageSetup paperSize="9" scale="72"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baseColWidth="10" defaultColWidth="9" defaultRowHeight="30" customHeight="1"/>
  <cols>
    <col min="1" max="1" width="2.625" customWidth="1"/>
    <col min="2" max="2" width="19.375" bestFit="1" customWidth="1"/>
    <col min="3" max="3" width="25" customWidth="1"/>
    <col min="4" max="4" width="23" customWidth="1"/>
    <col min="5" max="5" width="19.5" customWidth="1"/>
    <col min="6" max="6" width="38" customWidth="1"/>
    <col min="7" max="7" width="2.625" customWidth="1"/>
  </cols>
  <sheetData>
    <row r="1" spans="1:6" s="2" customFormat="1" ht="63" customHeight="1" thickBot="1">
      <c r="B1" s="14" t="s">
        <v>6</v>
      </c>
      <c r="C1" s="14"/>
      <c r="D1" s="14"/>
      <c r="E1" s="14"/>
      <c r="F1" s="3" t="s">
        <v>21</v>
      </c>
    </row>
    <row r="2" spans="1:6" s="2" customFormat="1" ht="30" customHeight="1" thickTop="1">
      <c r="A2"/>
      <c r="B2" s="1" t="s">
        <v>7</v>
      </c>
      <c r="C2" s="1" t="s">
        <v>8</v>
      </c>
      <c r="D2" s="1" t="s">
        <v>11</v>
      </c>
      <c r="E2" s="9" t="s">
        <v>20</v>
      </c>
      <c r="F2" s="1" t="s">
        <v>22</v>
      </c>
    </row>
    <row r="3" spans="1:6" s="2" customFormat="1" ht="30" customHeight="1">
      <c r="B3" s="7">
        <f ca="1">DATE(YEAR(TODAY()),3,2)</f>
        <v>43526</v>
      </c>
      <c r="C3" s="4" t="s">
        <v>9</v>
      </c>
      <c r="D3" s="4" t="s">
        <v>12</v>
      </c>
      <c r="E3" s="6">
        <v>29</v>
      </c>
      <c r="F3" s="4"/>
    </row>
    <row r="4" spans="1:6" s="2" customFormat="1" ht="30" customHeight="1">
      <c r="B4" s="7">
        <f t="shared" ref="B4" ca="1" si="0">DATE(YEAR(TODAY()),3,2)</f>
        <v>43526</v>
      </c>
      <c r="C4" s="4" t="s">
        <v>9</v>
      </c>
      <c r="D4" s="4" t="s">
        <v>13</v>
      </c>
      <c r="E4" s="6">
        <v>39</v>
      </c>
      <c r="F4" s="4"/>
    </row>
    <row r="5" spans="1:6" s="2" customFormat="1" ht="30" customHeight="1">
      <c r="B5" s="7">
        <f ca="1">DATE(YEAR(TODAY()),3,4)</f>
        <v>43528</v>
      </c>
      <c r="C5" s="4" t="s">
        <v>9</v>
      </c>
      <c r="D5" s="4" t="s">
        <v>14</v>
      </c>
      <c r="E5" s="6">
        <v>62</v>
      </c>
      <c r="F5" s="4"/>
    </row>
    <row r="6" spans="1:6" s="2" customFormat="1" ht="30" customHeight="1">
      <c r="B6" s="7">
        <f ca="1">DATE(YEAR(TODAY()),3,4)</f>
        <v>43528</v>
      </c>
      <c r="C6" s="4" t="s">
        <v>10</v>
      </c>
      <c r="D6" s="4" t="s">
        <v>15</v>
      </c>
      <c r="E6" s="6">
        <v>29</v>
      </c>
      <c r="F6" s="4"/>
    </row>
    <row r="7" spans="1:6" s="2" customFormat="1" ht="30" customHeight="1">
      <c r="B7" s="7">
        <f ca="1">DATE(YEAR(TODAY()),3,6)</f>
        <v>43530</v>
      </c>
      <c r="C7" s="4" t="s">
        <v>38</v>
      </c>
      <c r="D7" s="4" t="s">
        <v>16</v>
      </c>
      <c r="E7" s="6">
        <v>42</v>
      </c>
      <c r="F7" s="4"/>
    </row>
    <row r="8" spans="1:6" s="2" customFormat="1" ht="30" customHeight="1">
      <c r="B8" s="7">
        <f ca="1">DATE(YEAR(TODAY()),3,6)</f>
        <v>43530</v>
      </c>
      <c r="C8" s="4" t="s">
        <v>39</v>
      </c>
      <c r="D8" s="4" t="s">
        <v>41</v>
      </c>
      <c r="E8" s="6">
        <v>21</v>
      </c>
      <c r="F8" s="4" t="s">
        <v>23</v>
      </c>
    </row>
    <row r="9" spans="1:6" s="2" customFormat="1" ht="30" customHeight="1">
      <c r="B9" s="7">
        <f ca="1">DATE(YEAR(TODAY()),4,2)</f>
        <v>43557</v>
      </c>
      <c r="C9" s="4" t="s">
        <v>39</v>
      </c>
      <c r="D9" s="4" t="s">
        <v>17</v>
      </c>
      <c r="E9" s="6">
        <v>54</v>
      </c>
      <c r="F9" s="4"/>
    </row>
    <row r="10" spans="1:6" s="2" customFormat="1" ht="30" customHeight="1">
      <c r="B10" s="7">
        <f t="shared" ref="B10:B12" ca="1" si="1">DATE(YEAR(TODAY()),4,2)</f>
        <v>43557</v>
      </c>
      <c r="C10" s="4" t="s">
        <v>38</v>
      </c>
      <c r="D10" s="4" t="s">
        <v>18</v>
      </c>
      <c r="E10" s="6">
        <v>12</v>
      </c>
      <c r="F10" s="4"/>
    </row>
    <row r="11" spans="1:6" s="2" customFormat="1" ht="30" customHeight="1">
      <c r="B11" s="7">
        <f t="shared" ca="1" si="1"/>
        <v>43557</v>
      </c>
      <c r="C11" s="4" t="s">
        <v>38</v>
      </c>
      <c r="D11" s="4" t="s">
        <v>42</v>
      </c>
      <c r="E11" s="6">
        <v>12</v>
      </c>
      <c r="F11" s="4"/>
    </row>
    <row r="12" spans="1:6" s="2" customFormat="1" ht="30" customHeight="1">
      <c r="B12" s="7">
        <f t="shared" ca="1" si="1"/>
        <v>43557</v>
      </c>
      <c r="C12" s="4" t="s">
        <v>38</v>
      </c>
      <c r="D12" s="4" t="s">
        <v>40</v>
      </c>
      <c r="E12" s="6">
        <v>2.75</v>
      </c>
      <c r="F12" s="4"/>
    </row>
    <row r="13" spans="1:6" s="2" customFormat="1" ht="30" customHeight="1">
      <c r="B13" s="7">
        <f ca="1">DATE(YEAR(TODAY()),4,4)</f>
        <v>43559</v>
      </c>
      <c r="C13" s="4" t="s">
        <v>9</v>
      </c>
      <c r="D13" s="4" t="s">
        <v>12</v>
      </c>
      <c r="E13" s="6">
        <v>29</v>
      </c>
      <c r="F13" s="4"/>
    </row>
    <row r="14" spans="1:6" s="2" customFormat="1" ht="30" customHeight="1">
      <c r="B14" s="7">
        <f ca="1">DATE(YEAR(TODAY()),4,4)</f>
        <v>43559</v>
      </c>
      <c r="C14" s="4" t="s">
        <v>9</v>
      </c>
      <c r="D14" s="4" t="s">
        <v>13</v>
      </c>
      <c r="E14" s="6">
        <v>39</v>
      </c>
      <c r="F14" s="4"/>
    </row>
    <row r="15" spans="1:6" s="2" customFormat="1" ht="30" customHeight="1">
      <c r="B15" s="7">
        <f ca="1">DATE(YEAR(TODAY()),4,4)</f>
        <v>43559</v>
      </c>
      <c r="C15" s="4" t="s">
        <v>9</v>
      </c>
      <c r="D15" s="4" t="s">
        <v>14</v>
      </c>
      <c r="E15" s="6">
        <v>62</v>
      </c>
      <c r="F15" s="4"/>
    </row>
    <row r="16" spans="1:6" s="2" customFormat="1" ht="30" customHeight="1">
      <c r="B16" s="7">
        <f ca="1">DATE(YEAR(TODAY()),4,4)</f>
        <v>43559</v>
      </c>
      <c r="C16" s="4" t="s">
        <v>38</v>
      </c>
      <c r="D16" s="4" t="s">
        <v>43</v>
      </c>
      <c r="E16" s="6">
        <v>29</v>
      </c>
      <c r="F16" s="4"/>
    </row>
    <row r="17" spans="2:6" s="2" customFormat="1" ht="30" customHeight="1">
      <c r="B17" s="7">
        <f ca="1">DATE(YEAR(TODAY()),4,6)</f>
        <v>43561</v>
      </c>
      <c r="C17" s="4" t="s">
        <v>38</v>
      </c>
      <c r="D17" s="4" t="s">
        <v>16</v>
      </c>
      <c r="E17" s="6">
        <v>42</v>
      </c>
      <c r="F17" s="4"/>
    </row>
    <row r="18" spans="2:6" s="2" customFormat="1" ht="30" customHeight="1">
      <c r="B18" s="7">
        <f ca="1">DATE(YEAR(TODAY()),4,6)</f>
        <v>43561</v>
      </c>
      <c r="C18" s="4" t="s">
        <v>39</v>
      </c>
      <c r="D18" s="4" t="s">
        <v>41</v>
      </c>
      <c r="E18" s="6">
        <v>21</v>
      </c>
      <c r="F18" s="4" t="s">
        <v>24</v>
      </c>
    </row>
    <row r="19" spans="2:6" s="2" customFormat="1" ht="30" customHeight="1">
      <c r="B19" s="7">
        <f ca="1">DATE(YEAR(TODAY()),5,1)</f>
        <v>43586</v>
      </c>
      <c r="C19" s="4" t="s">
        <v>39</v>
      </c>
      <c r="D19" s="4" t="s">
        <v>17</v>
      </c>
      <c r="E19" s="6">
        <v>54</v>
      </c>
      <c r="F19" s="4"/>
    </row>
    <row r="20" spans="2:6" s="2" customFormat="1" ht="30" customHeight="1">
      <c r="B20" s="7">
        <f ca="1">DATE(YEAR(TODAY()),6,1)</f>
        <v>43617</v>
      </c>
      <c r="C20" s="4" t="s">
        <v>38</v>
      </c>
      <c r="D20" s="4" t="s">
        <v>18</v>
      </c>
      <c r="E20" s="6">
        <v>12</v>
      </c>
      <c r="F20" s="4"/>
    </row>
    <row r="21" spans="2:6" s="2" customFormat="1" ht="30" customHeight="1">
      <c r="B21" s="7">
        <f ca="1">DATE(YEAR(TODAY()),7,1)</f>
        <v>43647</v>
      </c>
      <c r="C21" s="4" t="s">
        <v>10</v>
      </c>
      <c r="D21" s="4" t="s">
        <v>19</v>
      </c>
      <c r="E21" s="6">
        <v>21</v>
      </c>
      <c r="F21" s="4" t="s">
        <v>25</v>
      </c>
    </row>
    <row r="22" spans="2:6" s="2" customFormat="1" ht="30" customHeight="1">
      <c r="B22" s="7">
        <f ca="1">DATE(YEAR(TODAY()),8,1)</f>
        <v>43678</v>
      </c>
      <c r="C22" s="4" t="s">
        <v>38</v>
      </c>
      <c r="D22" s="4" t="s">
        <v>40</v>
      </c>
      <c r="E22" s="6">
        <v>2.75</v>
      </c>
      <c r="F22" s="4"/>
    </row>
  </sheetData>
  <mergeCells count="1">
    <mergeCell ref="B1:E1"/>
  </mergeCells>
  <phoneticPr fontId="5" type="noConversion"/>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éez un journal des dépenses dans cette feuille de calcul. Sélectionnez la cellule F1 pour accéder au tableau de bord. Entrez les détails des dépenses dans le tableau Dépenses." sqref="A1" xr:uid="{00000000-0002-0000-0100-000002000000}"/>
    <dataValidation allowBlank="1" showInputMessage="1" showErrorMessage="1" prompt="Cette cellule contient le titre de la feuille de calcul. Le lien de navigation vers la feuille de calcul Tableau de bord se trouve dans la cellule de droite. Entrez les détails dans le tableau ci-dessous" sqref="B1:E1" xr:uid="{00000000-0002-0000-0100-000003000000}"/>
    <dataValidation allowBlank="1" showInputMessage="1" showErrorMessage="1" prompt="Le lien de navigation vers la feuille de calcul Tableau de bord figure dans cette cellule" sqref="F1" xr:uid="{00000000-0002-0000-0100-000004000000}"/>
    <dataValidation allowBlank="1" showInputMessage="1" showErrorMessage="1" prompt="Entrez la date dans cette colonne sous ce titre. Utilisez les filtres des titres pour trouver des entrées spécifiques" sqref="B2" xr:uid="{00000000-0002-0000-0100-000005000000}"/>
    <dataValidation allowBlank="1" showInputMessage="1" showErrorMessage="1" prompt="Entrez une catégorie dans cette colonne sous ce titre" sqref="C2" xr:uid="{00000000-0002-0000-0100-000006000000}"/>
    <dataValidation allowBlank="1" showInputMessage="1" showErrorMessage="1" prompt="Entrez une sous-catégorie dans cette colonne sous ce titre." sqref="D2" xr:uid="{00000000-0002-0000-0100-000007000000}"/>
    <dataValidation allowBlank="1" showInputMessage="1" showErrorMessage="1" prompt="Entrez un montant dans cette colonne sous ce titre." sqref="E2" xr:uid="{00000000-0002-0000-0100-000008000000}"/>
    <dataValidation allowBlank="1" showInputMessage="1" showErrorMessage="1" prompt="Entrez une note dans cette colonne sous ce titre" sqref="F2" xr:uid="{00000000-0002-0000-0100-000009000000}"/>
  </dataValidations>
  <hyperlinks>
    <hyperlink ref="F1" location="'Tableau de bord'!A1" tooltip="Sélectionnez ce lien pour accéder à la feuille de calcul Tableau de bord" display="&lt; vers le tableau de bord" xr:uid="{00000000-0004-0000-0100-000000000000}"/>
  </hyperlink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G21"/>
  <sheetViews>
    <sheetView zoomScaleNormal="100" workbookViewId="0">
      <selection activeCell="B5" sqref="B5"/>
    </sheetView>
  </sheetViews>
  <sheetFormatPr baseColWidth="10" defaultColWidth="8.625" defaultRowHeight="14.25"/>
  <cols>
    <col min="1" max="1" width="2.875" style="2" customWidth="1"/>
    <col min="2" max="2" width="13.5" style="2" bestFit="1" customWidth="1"/>
    <col min="3" max="3" width="16.25" style="2" bestFit="1" customWidth="1"/>
    <col min="4" max="4" width="12.125" style="2" customWidth="1"/>
    <col min="5" max="5" width="13.5" style="2" bestFit="1" customWidth="1"/>
    <col min="6" max="6" width="11.25" style="2" bestFit="1" customWidth="1"/>
    <col min="7" max="7" width="9.125" style="2" bestFit="1" customWidth="1"/>
    <col min="8" max="16384" width="8.625" style="2"/>
  </cols>
  <sheetData>
    <row r="1" spans="1:7" s="8" customFormat="1" ht="53.25" customHeight="1">
      <c r="A1" s="2"/>
      <c r="B1" s="16" t="s">
        <v>26</v>
      </c>
      <c r="C1" s="16"/>
      <c r="D1" s="16"/>
      <c r="E1" s="16"/>
      <c r="F1" s="16"/>
      <c r="G1" s="16"/>
    </row>
    <row r="2" spans="1:7" ht="77.25" customHeight="1">
      <c r="B2" s="17" t="s">
        <v>27</v>
      </c>
      <c r="C2" s="17"/>
      <c r="D2" s="17"/>
      <c r="E2" s="17"/>
      <c r="F2" s="17"/>
      <c r="G2" s="17"/>
    </row>
    <row r="3" spans="1:7" ht="30" customHeight="1">
      <c r="B3" s="11" t="s">
        <v>28</v>
      </c>
      <c r="C3" s="11" t="s">
        <v>29</v>
      </c>
      <c r="D3"/>
      <c r="E3"/>
      <c r="F3"/>
      <c r="G3"/>
    </row>
    <row r="4" spans="1:7" ht="30" customHeight="1">
      <c r="B4" s="11" t="s">
        <v>30</v>
      </c>
      <c r="C4" t="s">
        <v>10</v>
      </c>
      <c r="D4" t="s">
        <v>39</v>
      </c>
      <c r="E4" t="s">
        <v>38</v>
      </c>
      <c r="F4" t="s">
        <v>9</v>
      </c>
      <c r="G4" t="s">
        <v>31</v>
      </c>
    </row>
    <row r="5" spans="1:7">
      <c r="B5" s="10" t="s">
        <v>32</v>
      </c>
      <c r="C5" s="12">
        <v>29</v>
      </c>
      <c r="D5" s="12">
        <v>21</v>
      </c>
      <c r="E5" s="12">
        <v>42</v>
      </c>
      <c r="F5" s="12">
        <v>130</v>
      </c>
      <c r="G5" s="12">
        <v>222</v>
      </c>
    </row>
    <row r="6" spans="1:7">
      <c r="B6" s="10" t="s">
        <v>33</v>
      </c>
      <c r="C6" s="12"/>
      <c r="D6" s="12">
        <v>75</v>
      </c>
      <c r="E6" s="12">
        <v>97.75</v>
      </c>
      <c r="F6" s="12">
        <v>130</v>
      </c>
      <c r="G6" s="12">
        <v>302.75</v>
      </c>
    </row>
    <row r="7" spans="1:7">
      <c r="B7" s="10" t="s">
        <v>34</v>
      </c>
      <c r="C7" s="12"/>
      <c r="D7" s="12">
        <v>54</v>
      </c>
      <c r="E7" s="12"/>
      <c r="F7" s="12"/>
      <c r="G7" s="12">
        <v>54</v>
      </c>
    </row>
    <row r="8" spans="1:7">
      <c r="B8" s="10" t="s">
        <v>35</v>
      </c>
      <c r="C8" s="12"/>
      <c r="D8" s="12"/>
      <c r="E8" s="12">
        <v>12</v>
      </c>
      <c r="F8" s="12"/>
      <c r="G8" s="12">
        <v>12</v>
      </c>
    </row>
    <row r="9" spans="1:7">
      <c r="B9" s="10" t="s">
        <v>36</v>
      </c>
      <c r="C9" s="12">
        <v>21</v>
      </c>
      <c r="D9" s="12"/>
      <c r="E9" s="12"/>
      <c r="F9" s="12"/>
      <c r="G9" s="12">
        <v>21</v>
      </c>
    </row>
    <row r="10" spans="1:7">
      <c r="B10" s="10" t="s">
        <v>37</v>
      </c>
      <c r="C10" s="12"/>
      <c r="D10" s="12"/>
      <c r="E10" s="12">
        <v>2.75</v>
      </c>
      <c r="F10" s="12"/>
      <c r="G10" s="12">
        <v>2.75</v>
      </c>
    </row>
    <row r="11" spans="1:7" ht="15">
      <c r="B11" s="10" t="s">
        <v>31</v>
      </c>
      <c r="C11" s="12">
        <v>50</v>
      </c>
      <c r="D11" s="12">
        <v>150</v>
      </c>
      <c r="E11" s="12">
        <v>154.5</v>
      </c>
      <c r="F11" s="12">
        <v>260</v>
      </c>
      <c r="G11" s="12">
        <v>614.5</v>
      </c>
    </row>
    <row r="12" spans="1:7">
      <c r="B12"/>
      <c r="C12"/>
      <c r="D12"/>
      <c r="E12"/>
      <c r="F12"/>
      <c r="G12"/>
    </row>
    <row r="13" spans="1:7">
      <c r="B13"/>
      <c r="C13"/>
      <c r="D13"/>
      <c r="E13"/>
      <c r="F13"/>
      <c r="G13"/>
    </row>
    <row r="14" spans="1:7">
      <c r="B14"/>
      <c r="C14"/>
      <c r="D14"/>
      <c r="E14"/>
      <c r="F14"/>
      <c r="G14"/>
    </row>
    <row r="15" spans="1:7">
      <c r="B15"/>
      <c r="C15"/>
      <c r="D15"/>
      <c r="E15"/>
      <c r="F15"/>
      <c r="G15"/>
    </row>
    <row r="16" spans="1:7">
      <c r="B16"/>
      <c r="C16"/>
      <c r="D16"/>
      <c r="E16"/>
      <c r="F16"/>
      <c r="G16"/>
    </row>
    <row r="17" spans="2:7">
      <c r="B17"/>
      <c r="C17"/>
      <c r="D17"/>
      <c r="E17"/>
      <c r="F17"/>
      <c r="G17"/>
    </row>
    <row r="18" spans="2:7">
      <c r="B18"/>
      <c r="C18"/>
      <c r="D18"/>
      <c r="E18"/>
      <c r="F18"/>
      <c r="G18"/>
    </row>
    <row r="19" spans="2:7">
      <c r="B19"/>
      <c r="C19"/>
      <c r="D19"/>
      <c r="E19"/>
      <c r="F19"/>
      <c r="G19"/>
    </row>
    <row r="20" spans="2:7">
      <c r="B20"/>
      <c r="C20"/>
      <c r="D20"/>
      <c r="E20"/>
      <c r="F20"/>
      <c r="G20"/>
    </row>
    <row r="21" spans="2:7">
      <c r="B21"/>
      <c r="C21"/>
      <c r="D21"/>
      <c r="E21"/>
      <c r="F21"/>
      <c r="G21"/>
    </row>
  </sheetData>
  <mergeCells count="2">
    <mergeCell ref="B1:G1"/>
    <mergeCell ref="B2:G2"/>
  </mergeCells>
  <phoneticPr fontId="5" type="noConversion"/>
  <dataValidations count="2">
    <dataValidation allowBlank="1" showInputMessage="1" showErrorMessage="1" prompt="La feuille de calcul masquée contient la source des données du tableau croisé dynamique. Ne la supprimez pas. La suppression de cette feuille de calcul perturbera les données du tableau de bord" sqref="A1" xr:uid="{00000000-0002-0000-0200-000000000000}"/>
    <dataValidation allowBlank="1" showInputMessage="1" showErrorMessage="1" prompt="Cette cellule contient le titre de la feuille de calcul. La source des données du graphique croisé dynamique commence à la cellule B3" sqref="B1" xr:uid="{00000000-0002-0000-0200-000001000000}"/>
  </dataValidations>
  <printOptions horizontalCentered="1"/>
  <pageMargins left="0.25" right="0.25" top="0.75" bottom="0.75" header="0.3" footer="0.3"/>
  <pageSetup paperSize="9" fitToHeight="0" orientation="landscape"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846DCD34-CCE2-4017-B0E2-280ECE0346EF}">
  <ds:schemaRefs>
    <ds:schemaRef ds:uri="http://schemas.microsoft.com/sharepoint/v3/contenttype/forms"/>
  </ds:schemaRefs>
</ds:datastoreItem>
</file>

<file path=customXml/itemProps2.xml><?xml version="1.0" encoding="utf-8"?>
<ds:datastoreItem xmlns:ds="http://schemas.openxmlformats.org/officeDocument/2006/customXml" ds:itemID="{2C9386C2-9210-4FB7-96B3-E528AFB8E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D8EDBB-06BA-40C6-A407-8E392AA6779B}">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Tableau de bord</vt:lpstr>
      <vt:lpstr>Journal des dépenses</vt:lpstr>
      <vt:lpstr>Données dépenses personnelles</vt:lpstr>
      <vt:lpstr>'Journal des dépenses'!Impression_des_titres</vt:lpstr>
      <vt:lpstr>Titre2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2019-07-07T22:49:19Z</dcterms:created>
  <dcterms:modified xsi:type="dcterms:W3CDTF">2019-11-06T02:15:11Z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