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29998E70-175F-4B07-AD24-EB7BCAC94AFE}" xr6:coauthVersionLast="43" xr6:coauthVersionMax="43" xr10:uidLastSave="{00000000-0000-0000-0000-000000000000}"/>
  <bookViews>
    <workbookView xWindow="-120" yWindow="-120" windowWidth="23880" windowHeight="15915" xr2:uid="{00000000-000D-0000-FFFF-FFFF00000000}"/>
  </bookViews>
  <sheets>
    <sheet name="Budget mensuel d’étu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30" i="1" l="1"/>
  <c r="D30" i="1"/>
  <c r="D22" i="1" l="1"/>
  <c r="C22" i="1"/>
  <c r="D10" i="1"/>
  <c r="C10" i="1"/>
  <c r="C3" i="1" l="1"/>
  <c r="E3" i="1" l="1"/>
  <c r="E2" i="1" s="1"/>
</calcChain>
</file>

<file path=xl/sharedStrings.xml><?xml version="1.0" encoding="utf-8"?>
<sst xmlns="http://schemas.openxmlformats.org/spreadsheetml/2006/main" count="36" uniqueCount="26">
  <si>
    <t>Budget mensuel</t>
  </si>
  <si>
    <t>Dépenses universitaires</t>
  </si>
  <si>
    <t>Articles</t>
  </si>
  <si>
    <t>Frais de scolarité</t>
  </si>
  <si>
    <t>Fournitures scolaires et livres</t>
  </si>
  <si>
    <t>Divers</t>
  </si>
  <si>
    <t>Total</t>
  </si>
  <si>
    <t>Dépenses courantes</t>
  </si>
  <si>
    <t>Location</t>
  </si>
  <si>
    <t>Nourriture : forfait</t>
  </si>
  <si>
    <t>Nourriture : autres</t>
  </si>
  <si>
    <t>Courses</t>
  </si>
  <si>
    <t>Charges (gas, électricité)</t>
  </si>
  <si>
    <t>Téléphone</t>
  </si>
  <si>
    <t>Assurance</t>
  </si>
  <si>
    <t>Transport</t>
  </si>
  <si>
    <t>Dépenses personnelles</t>
  </si>
  <si>
    <t>Loisirs</t>
  </si>
  <si>
    <t>Habillement</t>
  </si>
  <si>
    <t>Épargne</t>
  </si>
  <si>
    <t>Autres</t>
  </si>
  <si>
    <t>Montant dépensé à ce jour</t>
  </si>
  <si>
    <t>Budget</t>
  </si>
  <si>
    <t>Dépenses réelles</t>
  </si>
  <si>
    <t>Notes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</si>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</sst>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#,##0\ [$$-C0C]"/>
    <numFmt numFmtId="169" formatCode="_ * #,##0.00_)\ [$$-C0C]_ ;_ * \(#,##0.00\)\ [$$-C0C]_ ;_ * &quot;-&quot;??_)\ [$$-C0C]_ ;_ @_ "/>
  </numFmts>
  <fonts count="27" x14ac:knownFonts="1">
    <font>
      <sz val="11"/>
      <color theme="1"/>
      <name val="Tahoma"/>
      <family val="2"/>
      <scheme val="minor"/>
    </font>
    <font>
      <sz val="11"/>
      <color theme="5" tint="0.3999755851924192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4" tint="-0.499984740745262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Verdana"/>
      <family val="2"/>
      <scheme val="major"/>
    </font>
    <font>
      <sz val="24"/>
      <color theme="8" tint="-0.499984740745262"/>
      <name val="Verdana"/>
      <family val="2"/>
      <scheme val="major"/>
    </font>
    <font>
      <sz val="11"/>
      <color theme="1"/>
      <name val="Verdana"/>
      <family val="2"/>
      <scheme val="major"/>
    </font>
    <font>
      <sz val="11"/>
      <color theme="0"/>
      <name val="Verdana"/>
      <family val="2"/>
      <scheme val="major"/>
    </font>
    <font>
      <sz val="9"/>
      <color theme="0"/>
      <name val="Verdana"/>
      <family val="2"/>
      <scheme val="maj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10" fillId="10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1">
    <xf numFmtId="0" fontId="0" fillId="0" borderId="0" xfId="0"/>
    <xf numFmtId="9" fontId="1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left" vertical="top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70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70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169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alignment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5</xdr:col>
      <xdr:colOff>0</xdr:colOff>
      <xdr:row>0</xdr:row>
      <xdr:rowOff>1065682</xdr:rowOff>
    </xdr:to>
    <xdr:pic>
      <xdr:nvPicPr>
        <xdr:cNvPr id="4" name="Image 3" descr="Photo d’un homme adossé à un mur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6457950" cy="95138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342901</xdr:rowOff>
    </xdr:from>
    <xdr:to>
      <xdr:col>5</xdr:col>
      <xdr:colOff>0</xdr:colOff>
      <xdr:row>0</xdr:row>
      <xdr:rowOff>1000125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342901"/>
          <a:ext cx="634365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40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Budget mensuel</a:t>
          </a:r>
          <a:r>
            <a:rPr lang="fr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 d’études</a:t>
          </a:r>
          <a:endParaRPr lang="en-US" sz="2400">
            <a:solidFill>
              <a:schemeClr val="accent5">
                <a:lumMod val="50000"/>
              </a:schemeClr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AcademicExpenses" displayName="Table_AcademicExpenses" ref="B6:E10" totalsRowCount="1" headerRowDxfId="23" dataDxfId="22">
  <tableColumns count="4">
    <tableColumn id="1" xr3:uid="{00000000-0010-0000-0000-000001000000}" name="Articles" totalsRowLabel="Total" totalsRowDxfId="21"/>
    <tableColumn id="2" xr3:uid="{00000000-0010-0000-0000-000002000000}" name="Budget" totalsRowFunction="sum" dataDxfId="20" totalsRowDxfId="19"/>
    <tableColumn id="3" xr3:uid="{00000000-0010-0000-0000-000003000000}" name="Dépenses réelles" totalsRowFunction="sum" dataDxfId="18" totalsRowDxfId="17"/>
    <tableColumn id="4" xr3:uid="{00000000-0010-0000-0000-000004000000}" name="Notes" totalsRowDxfId="16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13:E22" totalsRowCount="1" headerRowDxfId="15" dataDxfId="14">
  <tableColumns count="4">
    <tableColumn id="1" xr3:uid="{00000000-0010-0000-0100-000001000000}" name="Articles" totalsRowLabel="Total" totalsRowDxfId="13"/>
    <tableColumn id="2" xr3:uid="{00000000-0010-0000-0100-000002000000}" name="Budget" totalsRowFunction="sum" dataDxfId="12" totalsRowDxfId="11"/>
    <tableColumn id="3" xr3:uid="{00000000-0010-0000-0100-000003000000}" name="Dépenses réelles" totalsRowFunction="sum" dataDxfId="10" totalsRowDxfId="9"/>
    <tableColumn id="4" xr3:uid="{00000000-0010-0000-0100-000004000000}" name="Notes" totalsRowDxfId="8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PersonalExpenses" displayName="Table_PersonalExpenses" ref="B25:E30" totalsRowCount="1" headerRowDxfId="7" dataDxfId="6">
  <tableColumns count="4">
    <tableColumn id="1" xr3:uid="{00000000-0010-0000-0200-000001000000}" name="Articles" totalsRowLabel="Total" totalsRowDxfId="5"/>
    <tableColumn id="2" xr3:uid="{00000000-0010-0000-0200-000002000000}" name="Budget" totalsRowFunction="sum" dataDxfId="4" totalsRowDxfId="3"/>
    <tableColumn id="3" xr3:uid="{00000000-0010-0000-0200-000003000000}" name="Dépenses réelles" totalsRowFunction="sum" dataDxfId="2" totalsRowDxfId="1"/>
    <tableColumn id="4" xr3:uid="{00000000-0010-0000-0200-000004000000}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9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showGridLines="0" showRowColHeaders="0" tabSelected="1" workbookViewId="0"/>
  </sheetViews>
  <sheetFormatPr baseColWidth="10" defaultColWidth="9" defaultRowHeight="18" customHeight="1" x14ac:dyDescent="0.2"/>
  <cols>
    <col min="1" max="1" width="1.5" style="4" customWidth="1"/>
    <col min="2" max="2" width="24.625" style="4" customWidth="1"/>
    <col min="3" max="3" width="14.625" style="5" customWidth="1"/>
    <col min="4" max="4" width="14.625" style="4" customWidth="1"/>
    <col min="5" max="5" width="30.875" style="4" customWidth="1"/>
    <col min="6" max="10" width="1.625" style="4" customWidth="1"/>
    <col min="11" max="16384" width="9" style="4"/>
  </cols>
  <sheetData>
    <row r="1" spans="2:6" s="2" customFormat="1" ht="109.5" customHeight="1" x14ac:dyDescent="0.2">
      <c r="C1" s="3"/>
      <c r="F1" s="2" t="s">
        <v>25</v>
      </c>
    </row>
    <row r="2" spans="2:6" s="6" customFormat="1" ht="16.5" customHeight="1" x14ac:dyDescent="0.2">
      <c r="B2" s="9" t="s">
        <v>0</v>
      </c>
      <c r="C2" s="10" t="s">
        <v>21</v>
      </c>
      <c r="D2" s="9"/>
      <c r="E2" s="9" t="str">
        <f>"Pourcentage d’argent dépensé : " &amp; TEXT(E3,"0%")</f>
        <v>Pourcentage d’argent dépensé : 52%</v>
      </c>
    </row>
    <row r="3" spans="2:6" ht="30" customHeight="1" x14ac:dyDescent="0.2">
      <c r="B3" s="18">
        <f>Table_AcademicExpenses[[#Totals],[Budget]]+Table_LivingExpenses[[#Totals],[Budget]]+Table_PersonalExpenses[[#Totals],[Budget]]</f>
        <v>2430</v>
      </c>
      <c r="C3" s="20">
        <f>Table_AcademicExpenses[[#Totals],[Dépenses réelles]]+Table_LivingExpenses[[#Totals],[Dépenses réelles]]+Table_PersonalExpenses[[#Totals],[Dépenses réelles]]</f>
        <v>1260</v>
      </c>
      <c r="D3" s="20"/>
      <c r="E3" s="1">
        <f>C3/B3</f>
        <v>0.51851851851851849</v>
      </c>
    </row>
    <row r="4" spans="2:6" ht="24" customHeight="1" x14ac:dyDescent="0.2"/>
    <row r="5" spans="2:6" s="11" customFormat="1" ht="26.1" customHeight="1" x14ac:dyDescent="0.2">
      <c r="B5" s="14" t="s">
        <v>1</v>
      </c>
      <c r="C5" s="15"/>
      <c r="D5" s="15"/>
      <c r="E5" s="16"/>
    </row>
    <row r="6" spans="2:6" s="6" customFormat="1" ht="18" customHeight="1" x14ac:dyDescent="0.2">
      <c r="B6" s="17" t="s">
        <v>2</v>
      </c>
      <c r="C6" s="17" t="s">
        <v>22</v>
      </c>
      <c r="D6" s="17" t="s">
        <v>23</v>
      </c>
      <c r="E6" s="7" t="s">
        <v>24</v>
      </c>
    </row>
    <row r="7" spans="2:6" ht="18" customHeight="1" x14ac:dyDescent="0.2">
      <c r="B7" s="8" t="s">
        <v>3</v>
      </c>
      <c r="C7" s="19">
        <v>800</v>
      </c>
      <c r="D7" s="19">
        <v>800</v>
      </c>
      <c r="E7" s="8"/>
    </row>
    <row r="8" spans="2:6" ht="18" customHeight="1" x14ac:dyDescent="0.2">
      <c r="B8" s="8" t="s">
        <v>4</v>
      </c>
      <c r="C8" s="19">
        <v>300</v>
      </c>
      <c r="D8" s="19">
        <v>300</v>
      </c>
      <c r="E8" s="8"/>
    </row>
    <row r="9" spans="2:6" ht="18" customHeight="1" x14ac:dyDescent="0.2">
      <c r="B9" s="8" t="s">
        <v>5</v>
      </c>
      <c r="C9" s="19">
        <v>150</v>
      </c>
      <c r="D9" s="19"/>
      <c r="E9" s="8"/>
    </row>
    <row r="10" spans="2:6" s="11" customFormat="1" ht="18" customHeight="1" x14ac:dyDescent="0.2">
      <c r="B10" s="8" t="s">
        <v>6</v>
      </c>
      <c r="C10" s="19">
        <f>SUBTOTAL(109,Table_AcademicExpenses[Budget])</f>
        <v>1250</v>
      </c>
      <c r="D10" s="19">
        <f>SUBTOTAL(109,Table_AcademicExpenses[Dépenses réelles])</f>
        <v>1100</v>
      </c>
      <c r="E10" s="8"/>
    </row>
    <row r="11" spans="2:6" ht="26.1" customHeight="1" x14ac:dyDescent="0.2"/>
    <row r="12" spans="2:6" ht="26.1" customHeight="1" x14ac:dyDescent="0.2">
      <c r="B12" s="14" t="s">
        <v>7</v>
      </c>
      <c r="C12" s="13"/>
      <c r="D12" s="12"/>
      <c r="E12" s="12"/>
    </row>
    <row r="13" spans="2:6" s="6" customFormat="1" ht="18" customHeight="1" x14ac:dyDescent="0.2">
      <c r="B13" s="17" t="s">
        <v>2</v>
      </c>
      <c r="C13" s="17" t="s">
        <v>22</v>
      </c>
      <c r="D13" s="17" t="s">
        <v>23</v>
      </c>
      <c r="E13" s="7" t="s">
        <v>24</v>
      </c>
    </row>
    <row r="14" spans="2:6" ht="18" customHeight="1" x14ac:dyDescent="0.2">
      <c r="B14" s="8" t="s">
        <v>8</v>
      </c>
      <c r="C14" s="19">
        <v>280</v>
      </c>
      <c r="D14" s="19"/>
      <c r="E14" s="8"/>
    </row>
    <row r="15" spans="2:6" ht="18" customHeight="1" x14ac:dyDescent="0.2">
      <c r="B15" s="8" t="s">
        <v>9</v>
      </c>
      <c r="C15" s="19">
        <v>200</v>
      </c>
      <c r="D15" s="19">
        <v>20</v>
      </c>
      <c r="E15" s="8"/>
    </row>
    <row r="16" spans="2:6" ht="18" customHeight="1" x14ac:dyDescent="0.2">
      <c r="B16" s="8" t="s">
        <v>10</v>
      </c>
      <c r="C16" s="19">
        <v>50</v>
      </c>
      <c r="D16" s="19">
        <v>10</v>
      </c>
      <c r="E16" s="8"/>
    </row>
    <row r="17" spans="2:5" ht="18" customHeight="1" x14ac:dyDescent="0.2">
      <c r="B17" s="8" t="s">
        <v>11</v>
      </c>
      <c r="C17" s="19">
        <v>110</v>
      </c>
      <c r="D17" s="19">
        <v>50</v>
      </c>
      <c r="E17" s="8"/>
    </row>
    <row r="18" spans="2:5" ht="18" customHeight="1" x14ac:dyDescent="0.2">
      <c r="B18" s="8" t="s">
        <v>12</v>
      </c>
      <c r="C18" s="19">
        <v>35</v>
      </c>
      <c r="D18" s="19"/>
      <c r="E18" s="8"/>
    </row>
    <row r="19" spans="2:5" ht="18" customHeight="1" x14ac:dyDescent="0.2">
      <c r="B19" s="8" t="s">
        <v>13</v>
      </c>
      <c r="C19" s="19">
        <v>40</v>
      </c>
      <c r="D19" s="19"/>
      <c r="E19" s="8"/>
    </row>
    <row r="20" spans="2:5" ht="18" customHeight="1" x14ac:dyDescent="0.2">
      <c r="B20" s="8" t="s">
        <v>14</v>
      </c>
      <c r="C20" s="19">
        <v>55</v>
      </c>
      <c r="D20" s="19"/>
      <c r="E20" s="8"/>
    </row>
    <row r="21" spans="2:5" ht="18" customHeight="1" x14ac:dyDescent="0.2">
      <c r="B21" s="8" t="s">
        <v>15</v>
      </c>
      <c r="C21" s="19">
        <v>300</v>
      </c>
      <c r="D21" s="19">
        <v>20</v>
      </c>
      <c r="E21" s="8"/>
    </row>
    <row r="22" spans="2:5" ht="18" customHeight="1" x14ac:dyDescent="0.2">
      <c r="B22" s="8" t="s">
        <v>6</v>
      </c>
      <c r="C22" s="19">
        <f>SUBTOTAL(109,Table_LivingExpenses[Budget])</f>
        <v>1070</v>
      </c>
      <c r="D22" s="19">
        <f>SUBTOTAL(109,Table_LivingExpenses[Dépenses réelles])</f>
        <v>100</v>
      </c>
      <c r="E22" s="8"/>
    </row>
    <row r="23" spans="2:5" ht="26.1" customHeight="1" x14ac:dyDescent="0.2"/>
    <row r="24" spans="2:5" ht="26.1" customHeight="1" x14ac:dyDescent="0.2">
      <c r="B24" s="14" t="s">
        <v>16</v>
      </c>
      <c r="C24" s="13"/>
      <c r="D24" s="12"/>
      <c r="E24" s="12"/>
    </row>
    <row r="25" spans="2:5" s="6" customFormat="1" ht="18" customHeight="1" x14ac:dyDescent="0.2">
      <c r="B25" s="17" t="s">
        <v>2</v>
      </c>
      <c r="C25" s="17" t="s">
        <v>22</v>
      </c>
      <c r="D25" s="17" t="s">
        <v>23</v>
      </c>
      <c r="E25" s="7" t="s">
        <v>24</v>
      </c>
    </row>
    <row r="26" spans="2:5" ht="18" customHeight="1" x14ac:dyDescent="0.2">
      <c r="B26" s="8" t="s">
        <v>17</v>
      </c>
      <c r="C26" s="19">
        <v>30</v>
      </c>
      <c r="D26" s="19"/>
      <c r="E26" s="8"/>
    </row>
    <row r="27" spans="2:5" ht="18" customHeight="1" x14ac:dyDescent="0.2">
      <c r="B27" s="8" t="s">
        <v>18</v>
      </c>
      <c r="C27" s="19">
        <v>30</v>
      </c>
      <c r="D27" s="19"/>
      <c r="E27" s="8"/>
    </row>
    <row r="28" spans="2:5" ht="18" customHeight="1" x14ac:dyDescent="0.2">
      <c r="B28" s="8" t="s">
        <v>19</v>
      </c>
      <c r="C28" s="19">
        <v>50</v>
      </c>
      <c r="D28" s="19">
        <v>60</v>
      </c>
      <c r="E28" s="8"/>
    </row>
    <row r="29" spans="2:5" ht="18" customHeight="1" x14ac:dyDescent="0.2">
      <c r="B29" s="8" t="s">
        <v>20</v>
      </c>
      <c r="C29" s="19">
        <v>0</v>
      </c>
      <c r="D29" s="19"/>
      <c r="E29" s="8"/>
    </row>
    <row r="30" spans="2:5" ht="18" customHeight="1" x14ac:dyDescent="0.2">
      <c r="B30" s="8" t="s">
        <v>6</v>
      </c>
      <c r="C30" s="19">
        <f>SUBTOTAL(109,Table_PersonalExpenses[Budget])</f>
        <v>110</v>
      </c>
      <c r="D30" s="19">
        <f>SUBTOTAL(109,Table_PersonalExpenses[Dépenses réelles])</f>
        <v>60</v>
      </c>
      <c r="E30" s="8"/>
    </row>
  </sheetData>
  <mergeCells count="1">
    <mergeCell ref="C3:D3"/>
  </mergeCells>
  <conditionalFormatting sqref="E3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3:D3">
    <cfRule type="expression" dxfId="25" priority="2">
      <formula>$C$3&gt;$B$3</formula>
    </cfRule>
  </conditionalFormatting>
  <conditionalFormatting sqref="D7:D10 D14:D22 D26:D30">
    <cfRule type="expression" dxfId="24" priority="1">
      <formula>D7&gt;C7</formula>
    </cfRule>
  </conditionalFormatting>
  <dataValidations count="8">
    <dataValidation allowBlank="1" showInputMessage="1" showErrorMessage="1" promptTitle="Budget mensuel d’études" prompt="Ce modèle permet d’effectuer le suivi de vos dépenses réelles par rapport à votre budget mensuel universitaire._x000a__x000a_Entrez vos frais et budget dans les trois tableaux. Mettez à jour la colonne de dépenses réelles au fil de vos dépenses._x000a_" sqref="A1" xr:uid="{00000000-0002-0000-0000-000000000000}"/>
    <dataValidation allowBlank="1" showInputMessage="1" showErrorMessage="1" prompt="Le budget mensuel total est calculé dans cette cellule" sqref="B3" xr:uid="{00000000-0002-0000-0000-000001000000}"/>
    <dataValidation allowBlank="1" showInputMessage="1" showErrorMessage="1" prompt="Le budget réel total est calculé dans cette cellule" sqref="C3:D3" xr:uid="{00000000-0002-0000-0000-000002000000}"/>
    <dataValidation allowBlank="1" showInputMessage="1" showErrorMessage="1" prompt="Cette barre présente le pourcentage dépensé par rapport au budget total" sqref="E3" xr:uid="{00000000-0002-0000-0000-000003000000}"/>
    <dataValidation allowBlank="1" showInputMessage="1" showErrorMessage="1" prompt="Entrez les éléments de dépense sous cette colonne" sqref="B6 B13 B25" xr:uid="{00000000-0002-0000-0000-000004000000}"/>
    <dataValidation allowBlank="1" showInputMessage="1" showErrorMessage="1" prompt="Entrez le budget par poste sous cette colonne" sqref="C6 C13 C25" xr:uid="{00000000-0002-0000-0000-000005000000}"/>
    <dataValidation allowBlank="1" showInputMessage="1" showErrorMessage="1" prompt="Entrez le budget réel par poste sous cette colonne" sqref="D6 D13 D25" xr:uid="{00000000-0002-0000-0000-000006000000}"/>
    <dataValidation allowBlank="1" showInputMessage="1" showErrorMessage="1" prompt="Entrez les commentaires de poste sous cette colonne" sqref="E6 E13 E25" xr:uid="{00000000-0002-0000-0000-000007000000}"/>
  </dataValidations>
  <pageMargins left="0.7" right="0.7" top="0.5" bottom="0.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77BA-83AC-41D8-8806-534A8F79F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6C8AC-89E1-4943-9923-7B068C4CD1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E89F715-A0B4-47D8-A007-8B14AA885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 d’études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2018-12-17T04:40:41Z</dcterms:created>
  <dcterms:modified xsi:type="dcterms:W3CDTF">2019-06-05T09:20:19Z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