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mc:AlternateContent xmlns:mc="http://schemas.openxmlformats.org/markup-compatibility/2006">
    <mc:Choice Requires="x15">
      <x15ac:absPath xmlns:x15ac="http://schemas.microsoft.com/office/spreadsheetml/2010/11/ac" url="C:\Users\v-zalu\Desktop\Market Adaptation Thumbanil Regenerate\"/>
    </mc:Choice>
  </mc:AlternateContent>
  <xr:revisionPtr revIDLastSave="0" documentId="13_ncr:1_{BB2E807B-856F-413C-B18A-35BB379DE34A}" xr6:coauthVersionLast="32" xr6:coauthVersionMax="32" xr10:uidLastSave="{00000000-0000-0000-0000-000000000000}"/>
  <bookViews>
    <workbookView xWindow="0" yWindow="0" windowWidth="21600" windowHeight="8310" xr2:uid="{00000000-000D-0000-FFFF-FFFF00000000}"/>
  </bookViews>
  <sheets>
    <sheet name="Tension artérielle et glycémie" sheetId="1" r:id="rId1"/>
  </sheets>
  <definedNames>
    <definedName name="DCible">'Tension artérielle et glycémie'!$E$4</definedName>
    <definedName name="DÉlevé">'Tension artérielle et glycémie'!$G$4</definedName>
    <definedName name="GÉlevé">'Tension artérielle et glycémie'!$J$3</definedName>
    <definedName name="GFaible">'Tension artérielle et glycémie'!$H$3</definedName>
    <definedName name="GNormal">'Tension artérielle et glycémie'!$I$3</definedName>
    <definedName name="_xlnm.Print_Titles" localSheetId="0">'Tension artérielle et glycémie'!$6:$6</definedName>
    <definedName name="SCible">'Tension artérielle et glycémie'!$E$3</definedName>
    <definedName name="SÉlevé">'Tension artérielle et glycémie'!$G$3</definedName>
    <definedName name="Titre1">TensionArtérielleEtGlycémie[[#Headers],[Date]]</definedName>
  </definedNames>
  <calcPr calcId="179017"/>
</workbook>
</file>

<file path=xl/calcChain.xml><?xml version="1.0" encoding="utf-8"?>
<calcChain xmlns="http://schemas.openxmlformats.org/spreadsheetml/2006/main">
  <c r="J7" i="1" l="1"/>
  <c r="J8" i="1"/>
  <c r="J9" i="1"/>
  <c r="J10" i="1"/>
  <c r="J11" i="1"/>
  <c r="J12" i="1"/>
  <c r="I8" i="1" l="1"/>
  <c r="I9" i="1"/>
  <c r="I10" i="1"/>
  <c r="I11" i="1"/>
  <c r="I12" i="1"/>
  <c r="I7" i="1"/>
  <c r="B12" i="1" l="1"/>
  <c r="B8" i="1"/>
  <c r="B9" i="1"/>
  <c r="B10" i="1"/>
  <c r="B11" i="1"/>
  <c r="B7" i="1"/>
  <c r="H13" i="1" l="1"/>
  <c r="G13" i="1" l="1"/>
  <c r="F13" i="1"/>
  <c r="E13" i="1"/>
</calcChain>
</file>

<file path=xl/sharedStrings.xml><?xml version="1.0" encoding="utf-8"?>
<sst xmlns="http://schemas.openxmlformats.org/spreadsheetml/2006/main" count="29" uniqueCount="27">
  <si>
    <t>Contrôleur de tension artérielle
et de glycémie</t>
  </si>
  <si>
    <t>Date</t>
  </si>
  <si>
    <t>Moyenne</t>
  </si>
  <si>
    <t>Heure</t>
  </si>
  <si>
    <t>Événement</t>
  </si>
  <si>
    <t>Réveil</t>
  </si>
  <si>
    <t>Avant le repas</t>
  </si>
  <si>
    <t>Après le repas</t>
  </si>
  <si>
    <t>TA seulement</t>
  </si>
  <si>
    <t>Personnalisez les valeurs d’échelle dans les cellules E2 à J5 ci-dessous.</t>
  </si>
  <si>
    <t>TENSION ARTÉRIELLE</t>
  </si>
  <si>
    <t>TENSION CIBLE</t>
  </si>
  <si>
    <t>APPELER MÉDECIN</t>
  </si>
  <si>
    <t>Fréquence cardiaque</t>
  </si>
  <si>
    <t>ÉCHELLE GLYCÉMIQUE</t>
  </si>
  <si>
    <t>FAIBLE</t>
  </si>
  <si>
    <t>Glucose</t>
  </si>
  <si>
    <t>NORMAL</t>
  </si>
  <si>
    <t>Niveau</t>
  </si>
  <si>
    <t>ÉLEVÉ</t>
  </si>
  <si>
    <t>État</t>
  </si>
  <si>
    <t>Notes</t>
  </si>
  <si>
    <t>A pris des médicaments pour la TA lors du repas.</t>
  </si>
  <si>
    <t>SYSTOLIQUE</t>
  </si>
  <si>
    <t>DIASTOLIQUE</t>
  </si>
  <si>
    <t>Systolique</t>
  </si>
  <si>
    <t>Diastolique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</si>
</sst>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h:mm;@"/>
  </numFmts>
  <fonts count="17" x14ac:knownFonts="1">
    <font>
      <sz val="11"/>
      <color theme="3"/>
      <name val="Century Gothic"/>
      <family val="2"/>
      <scheme val="minor"/>
    </font>
    <font>
      <b/>
      <sz val="12"/>
      <color theme="0"/>
      <name val="Century Gothic"/>
      <family val="2"/>
      <scheme val="minor"/>
    </font>
    <font>
      <b/>
      <sz val="11"/>
      <color theme="3"/>
      <name val="Century Gothic"/>
      <family val="2"/>
      <scheme val="major"/>
    </font>
    <font>
      <sz val="11"/>
      <color theme="3"/>
      <name val="Century Gothic"/>
      <family val="2"/>
      <scheme val="minor"/>
    </font>
    <font>
      <b/>
      <sz val="11"/>
      <color theme="3"/>
      <name val="Century Gothic"/>
      <family val="2"/>
      <scheme val="minor"/>
    </font>
    <font>
      <b/>
      <sz val="22.5"/>
      <color theme="3"/>
      <name val="Century Gothic"/>
      <family val="2"/>
      <scheme val="minor"/>
    </font>
    <font>
      <b/>
      <sz val="11"/>
      <color theme="0"/>
      <name val="Century Gothic"/>
      <family val="2"/>
      <scheme val="minor"/>
    </font>
    <font>
      <sz val="11"/>
      <name val="Century Gothic"/>
      <family val="2"/>
      <scheme val="minor"/>
    </font>
    <font>
      <i/>
      <sz val="11"/>
      <name val="Century Gothic"/>
      <family val="2"/>
      <scheme val="minor"/>
    </font>
    <font>
      <b/>
      <sz val="22.5"/>
      <color theme="3"/>
      <name val="Century Gothic"/>
      <family val="2"/>
      <scheme val="minor"/>
    </font>
    <font>
      <i/>
      <sz val="11"/>
      <color theme="2"/>
      <name val="Century Gothic"/>
      <family val="2"/>
      <scheme val="minor"/>
    </font>
    <font>
      <sz val="11"/>
      <color theme="3"/>
      <name val="Century Gothic"/>
      <family val="2"/>
      <scheme val="minor"/>
    </font>
    <font>
      <b/>
      <sz val="11"/>
      <color theme="3"/>
      <name val="Century Gothic"/>
      <family val="2"/>
      <scheme val="major"/>
    </font>
    <font>
      <b/>
      <sz val="11"/>
      <color theme="0"/>
      <name val="Century Gothic"/>
      <family val="2"/>
      <scheme val="minor"/>
    </font>
    <font>
      <b/>
      <sz val="12"/>
      <color theme="0"/>
      <name val="Century Gothic"/>
      <family val="2"/>
      <scheme val="minor"/>
    </font>
    <font>
      <b/>
      <sz val="11"/>
      <color theme="3"/>
      <name val="Century Gothic"/>
      <family val="2"/>
      <scheme val="minor"/>
    </font>
    <font>
      <b/>
      <sz val="8"/>
      <color theme="3"/>
      <name val="Century Gothic"/>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499984740745262"/>
        <bgColor indexed="64"/>
      </patternFill>
    </fill>
    <fill>
      <patternFill patternType="solid">
        <fgColor theme="6"/>
      </patternFill>
    </fill>
    <fill>
      <patternFill patternType="solid">
        <fgColor theme="4" tint="-0.24994659260841701"/>
        <bgColor indexed="64"/>
      </patternFill>
    </fill>
  </fills>
  <borders count="5">
    <border>
      <left/>
      <right/>
      <top/>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2"/>
      </right>
      <top/>
      <bottom/>
      <diagonal/>
    </border>
    <border>
      <left style="thick">
        <color theme="0"/>
      </left>
      <right style="thick">
        <color theme="0"/>
      </right>
      <top style="thick">
        <color theme="0"/>
      </top>
      <bottom/>
      <diagonal/>
    </border>
  </borders>
  <cellStyleXfs count="14">
    <xf numFmtId="0" fontId="0" fillId="3" borderId="0">
      <alignment horizontal="left" vertical="center" wrapText="1" indent="1"/>
    </xf>
    <xf numFmtId="0" fontId="5" fillId="3" borderId="0">
      <alignment horizontal="left" vertical="center" wrapText="1"/>
    </xf>
    <xf numFmtId="0" fontId="2" fillId="2" borderId="2">
      <alignment horizontal="center" vertical="center"/>
    </xf>
    <xf numFmtId="0" fontId="4" fillId="0" borderId="4">
      <alignment horizontal="center" vertical="top"/>
    </xf>
    <xf numFmtId="0" fontId="7" fillId="0" borderId="0" applyNumberFormat="0" applyFill="0" applyBorder="0" applyProtection="0">
      <alignment horizontal="center" vertical="center"/>
    </xf>
    <xf numFmtId="0" fontId="7" fillId="0" borderId="0" applyNumberFormat="0" applyBorder="0" applyAlignment="0" applyProtection="0"/>
    <xf numFmtId="1" fontId="1" fillId="5" borderId="2">
      <alignment horizontal="center" vertical="center"/>
    </xf>
    <xf numFmtId="0" fontId="8" fillId="3" borderId="0" applyNumberFormat="0" applyBorder="0" applyAlignment="0" applyProtection="0"/>
    <xf numFmtId="14" fontId="3" fillId="3" borderId="0" applyFont="0" applyFill="0" applyBorder="0">
      <alignment horizontal="left" vertical="center" wrapText="1" indent="1"/>
    </xf>
    <xf numFmtId="164" fontId="3" fillId="3" borderId="0" applyFont="0" applyFill="0" applyBorder="0">
      <alignment horizontal="left" vertical="center" wrapText="1" indent="1"/>
    </xf>
    <xf numFmtId="1" fontId="3" fillId="0" borderId="0" applyFont="0" applyFill="0" applyBorder="0" applyProtection="0">
      <alignment horizontal="center" vertical="center"/>
    </xf>
    <xf numFmtId="1" fontId="3" fillId="0" borderId="3" applyFont="0" applyFill="0">
      <alignment horizontal="center" vertical="center"/>
    </xf>
    <xf numFmtId="1" fontId="6" fillId="6" borderId="2" applyProtection="0">
      <alignment horizontal="center" vertical="center"/>
    </xf>
    <xf numFmtId="1" fontId="6" fillId="4" borderId="2" applyProtection="0">
      <alignment horizontal="center" vertical="center"/>
    </xf>
  </cellStyleXfs>
  <cellXfs count="30">
    <xf numFmtId="0" fontId="0" fillId="3" borderId="0" xfId="0">
      <alignment horizontal="left" vertical="center" wrapText="1" indent="1"/>
    </xf>
    <xf numFmtId="0" fontId="11" fillId="3" borderId="0" xfId="0" applyFont="1">
      <alignment horizontal="left" vertical="center" wrapText="1" indent="1"/>
    </xf>
    <xf numFmtId="1" fontId="13" fillId="4" borderId="2" xfId="13" applyFont="1">
      <alignment horizontal="center" vertical="center"/>
    </xf>
    <xf numFmtId="0" fontId="12" fillId="2" borderId="2" xfId="2" applyFont="1">
      <alignment horizontal="center" vertical="center"/>
    </xf>
    <xf numFmtId="1" fontId="13" fillId="6" borderId="2" xfId="12" applyNumberFormat="1" applyFont="1" applyBorder="1" applyAlignment="1">
      <alignment horizontal="center" vertical="center"/>
    </xf>
    <xf numFmtId="1" fontId="13" fillId="6" borderId="2" xfId="12" applyFont="1">
      <alignment horizontal="center" vertical="center"/>
    </xf>
    <xf numFmtId="1" fontId="14" fillId="5" borderId="2" xfId="6" applyFont="1">
      <alignment horizontal="center" vertical="center"/>
    </xf>
    <xf numFmtId="0" fontId="15" fillId="0" borderId="4" xfId="3" applyFont="1">
      <alignment horizontal="center" vertical="top"/>
    </xf>
    <xf numFmtId="0" fontId="16" fillId="2" borderId="1" xfId="0" applyFont="1" applyFill="1" applyBorder="1" applyAlignment="1">
      <alignment horizontal="center" vertical="center"/>
    </xf>
    <xf numFmtId="0" fontId="11" fillId="3" borderId="0" xfId="0" applyFont="1" applyFill="1" applyBorder="1">
      <alignment horizontal="left" vertical="center" wrapText="1" indent="1"/>
    </xf>
    <xf numFmtId="0" fontId="11" fillId="3" borderId="0" xfId="4" applyFont="1" applyFill="1" applyBorder="1">
      <alignment horizontal="center" vertical="center"/>
    </xf>
    <xf numFmtId="164" fontId="11" fillId="3" borderId="0" xfId="9" applyFont="1" applyFill="1" applyBorder="1">
      <alignment horizontal="left" vertical="center" wrapText="1" indent="1"/>
    </xf>
    <xf numFmtId="0" fontId="11" fillId="3" borderId="0" xfId="0" applyFont="1" applyFill="1" applyBorder="1" applyAlignment="1">
      <alignment horizontal="left" vertical="center" wrapText="1" indent="1"/>
    </xf>
    <xf numFmtId="1" fontId="11" fillId="3" borderId="0" xfId="10" applyFont="1" applyFill="1" applyBorder="1">
      <alignment horizontal="center" vertical="center"/>
    </xf>
    <xf numFmtId="0" fontId="11" fillId="3" borderId="0" xfId="0" applyFont="1" applyFill="1" applyBorder="1" applyAlignment="1">
      <alignment horizontal="center"/>
    </xf>
    <xf numFmtId="0" fontId="7" fillId="3" borderId="0" xfId="4" applyFill="1">
      <alignment horizontal="center" vertical="center"/>
    </xf>
    <xf numFmtId="0" fontId="0" fillId="3" borderId="0" xfId="0" applyFont="1" applyFill="1" applyBorder="1" applyAlignment="1">
      <alignment horizontal="left" vertical="center" wrapText="1" indent="1"/>
    </xf>
    <xf numFmtId="1" fontId="0" fillId="3" borderId="0" xfId="0" applyNumberFormat="1" applyFont="1" applyFill="1" applyBorder="1" applyAlignment="1">
      <alignment horizontal="center"/>
    </xf>
    <xf numFmtId="0" fontId="0" fillId="3" borderId="0" xfId="0" applyFont="1" applyFill="1" applyBorder="1" applyAlignment="1">
      <alignment horizontal="left" vertical="center" indent="1"/>
    </xf>
    <xf numFmtId="0" fontId="0" fillId="3" borderId="0" xfId="0" applyFont="1" applyFill="1" applyBorder="1">
      <alignment horizontal="left" vertical="center" wrapText="1" indent="1"/>
    </xf>
    <xf numFmtId="1" fontId="0" fillId="3" borderId="0" xfId="0" applyNumberFormat="1" applyFont="1" applyFill="1" applyBorder="1" applyAlignment="1">
      <alignment horizontal="center" vertical="center"/>
    </xf>
    <xf numFmtId="1" fontId="0" fillId="3" borderId="0" xfId="0" applyNumberFormat="1"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0" xfId="0" applyNumberFormat="1" applyFont="1" applyFill="1" applyBorder="1" applyAlignment="1">
      <alignment horizontal="left" vertical="center" indent="1"/>
    </xf>
    <xf numFmtId="14" fontId="11" fillId="3" borderId="0" xfId="8" applyNumberFormat="1" applyFont="1" applyFill="1" applyBorder="1">
      <alignment horizontal="left" vertical="center" wrapText="1" indent="1"/>
    </xf>
    <xf numFmtId="0" fontId="0" fillId="3" borderId="0" xfId="4" applyFont="1" applyFill="1" applyBorder="1">
      <alignment horizontal="center" vertical="center"/>
    </xf>
    <xf numFmtId="0" fontId="12" fillId="2" borderId="2" xfId="2" applyFont="1">
      <alignment horizontal="center" vertical="center"/>
    </xf>
    <xf numFmtId="0" fontId="9" fillId="3" borderId="0" xfId="1" applyFont="1">
      <alignment horizontal="left" vertical="center" wrapText="1"/>
    </xf>
    <xf numFmtId="0" fontId="10" fillId="3" borderId="0" xfId="7" applyFont="1" applyAlignment="1">
      <alignment vertical="center"/>
    </xf>
    <xf numFmtId="0" fontId="15" fillId="0" borderId="4" xfId="3" applyFont="1">
      <alignment horizontal="center" vertical="top"/>
    </xf>
  </cellXfs>
  <cellStyles count="14">
    <cellStyle name="Accent1" xfId="12" builtinId="29" customBuiltin="1"/>
    <cellStyle name="Accent2" xfId="13" builtinId="33" customBuiltin="1"/>
    <cellStyle name="Accent3" xfId="6" builtinId="37" customBuiltin="1"/>
    <cellStyle name="Comma" xfId="10" builtinId="3" customBuiltin="1"/>
    <cellStyle name="Comma [0]" xfId="11" builtinId="6" customBuiltin="1"/>
    <cellStyle name="Date" xfId="8" xr:uid="{00000000-0005-0000-0000-000003000000}"/>
    <cellStyle name="Explanatory Text" xfId="7" builtinId="53" customBuiltin="1"/>
    <cellStyle name="Heading 1" xfId="2" builtinId="16" customBuiltin="1"/>
    <cellStyle name="Heading 2" xfId="3" builtinId="17" customBuiltin="1"/>
    <cellStyle name="Heading 3" xfId="4" builtinId="18" customBuiltin="1"/>
    <cellStyle name="Heading 4" xfId="5" builtinId="19" customBuiltin="1"/>
    <cellStyle name="Heure" xfId="9" xr:uid="{00000000-0005-0000-0000-000004000000}"/>
    <cellStyle name="Normal" xfId="0" builtinId="0" customBuiltin="1"/>
    <cellStyle name="Title" xfId="1" builtinId="15" customBuiltin="1"/>
  </cellStyles>
  <dxfs count="25">
    <dxf>
      <font>
        <b val="0"/>
        <i val="0"/>
        <strike val="0"/>
        <condense val="0"/>
        <extend val="0"/>
        <outline val="0"/>
        <shadow val="0"/>
        <u val="none"/>
        <vertAlign val="baseline"/>
        <sz val="11"/>
        <color theme="3"/>
        <name val="Century Gothic"/>
        <family val="2"/>
        <scheme val="minor"/>
      </font>
      <numFmt numFmtId="0" formatCode="General"/>
      <fill>
        <patternFill patternType="solid">
          <fgColor indexed="64"/>
          <bgColor theme="2"/>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alignment horizontal="center" vertical="center"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alignment horizontal="left" vertical="center" textRotation="0" wrapText="0" indent="1" justifyLastLine="0" shrinkToFit="0" readingOrder="0"/>
      <border diagonalUp="0" diagonalDown="0" outline="0">
        <left/>
        <right/>
        <top/>
        <bottom/>
      </border>
    </dxf>
    <dxf>
      <numFmt numFmtId="165" formatCode="dd/mm/yyyy"/>
    </dxf>
    <dxf>
      <border>
        <left style="thin">
          <color theme="6" tint="-0.24994659260841701"/>
        </left>
        <vertical/>
        <horizontal/>
      </border>
    </dxf>
    <dxf>
      <border>
        <left style="thin">
          <color theme="6" tint="-0.24994659260841701"/>
        </left>
        <vertical/>
        <horizontal/>
      </border>
    </dxf>
    <dxf>
      <font>
        <color theme="5" tint="-0.499984740745262"/>
      </font>
    </dxf>
    <dxf>
      <font>
        <b/>
        <i val="0"/>
        <color theme="6" tint="-0.24994659260841701"/>
      </font>
    </dxf>
    <dxf>
      <font>
        <color theme="5" tint="-0.499984740745262"/>
      </font>
    </dxf>
    <dxf>
      <font>
        <b/>
        <i val="0"/>
        <color theme="6" tint="-0.24994659260841701"/>
      </font>
    </dxf>
    <dxf>
      <font>
        <b/>
        <i val="0"/>
        <color theme="6" tint="-0.24994659260841701"/>
      </font>
    </dxf>
    <dxf>
      <font>
        <color theme="4" tint="-0.499984740745262"/>
      </font>
    </dxf>
    <dxf>
      <font>
        <color theme="5" tint="-0.499984740745262"/>
      </font>
    </dxf>
    <dxf>
      <border>
        <left style="thin">
          <color theme="6" tint="-0.24994659260841701"/>
        </left>
      </border>
    </dxf>
    <dxf>
      <font>
        <b/>
        <i val="0"/>
        <color theme="3"/>
      </font>
    </dxf>
    <dxf>
      <font>
        <b/>
        <i val="0"/>
        <color theme="3"/>
      </font>
      <fill>
        <patternFill>
          <bgColor theme="2" tint="-9.9948118533890809E-2"/>
        </patternFill>
      </fill>
      <border>
        <top style="thick">
          <color theme="2"/>
        </top>
        <bottom style="thick">
          <color theme="2" tint="-9.9948118533890809E-2"/>
        </bottom>
      </border>
    </dxf>
    <dxf>
      <fill>
        <patternFill patternType="solid">
          <bgColor theme="0"/>
        </patternFill>
      </fill>
      <border>
        <top/>
        <bottom style="thin">
          <color theme="0" tint="-0.14996795556505021"/>
        </bottom>
        <horizontal style="thin">
          <color theme="0" tint="-0.14996795556505021"/>
        </horizontal>
      </border>
    </dxf>
  </dxfs>
  <tableStyles count="1" defaultTableStyle="Contrôleur de tension artérielle et de glycémie" defaultPivotStyle="PivotStyleLight15">
    <tableStyle name="Contrôleur de tension artérielle et de glycémie" pivot="0" count="4" xr9:uid="{00000000-0011-0000-FFFF-FFFF00000000}">
      <tableStyleElement type="wholeTable" dxfId="24"/>
      <tableStyleElement type="headerRow" dxfId="23"/>
      <tableStyleElement type="totalRow" dxfId="22"/>
      <tableStyleElement type="lastColumn"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57148</xdr:rowOff>
    </xdr:from>
    <xdr:to>
      <xdr:col>10</xdr:col>
      <xdr:colOff>1800</xdr:colOff>
      <xdr:row>0</xdr:row>
      <xdr:rowOff>266698</xdr:rowOff>
    </xdr:to>
    <xdr:grpSp>
      <xdr:nvGrpSpPr>
        <xdr:cNvPr id="8" name="Conseil pour l’entrée de données" descr="Personnalisez les valeurs de l’échelle en fonction de vos besoins.">
          <a:extLst>
            <a:ext uri="{FF2B5EF4-FFF2-40B4-BE49-F238E27FC236}">
              <a16:creationId xmlns:a16="http://schemas.microsoft.com/office/drawing/2014/main" id="{00000000-0008-0000-0000-000008000000}"/>
            </a:ext>
          </a:extLst>
        </xdr:cNvPr>
        <xdr:cNvGrpSpPr/>
      </xdr:nvGrpSpPr>
      <xdr:grpSpPr>
        <a:xfrm>
          <a:off x="3962400" y="57148"/>
          <a:ext cx="9831600" cy="209550"/>
          <a:chOff x="3248023" y="-2"/>
          <a:chExt cx="6581775" cy="209550"/>
        </a:xfrm>
      </xdr:grpSpPr>
      <xdr:sp macro="" textlink="">
        <xdr:nvSpPr>
          <xdr:cNvPr id="7" name="Illustration - Ligne" descr="Arcs arrondis">
            <a:extLst>
              <a:ext uri="{FF2B5EF4-FFF2-40B4-BE49-F238E27FC236}">
                <a16:creationId xmlns:a16="http://schemas.microsoft.com/office/drawing/2014/main" id="{00000000-0008-0000-0000-000007000000}"/>
              </a:ext>
            </a:extLst>
          </xdr:cNvPr>
          <xdr:cNvSpPr/>
        </xdr:nvSpPr>
        <xdr:spPr>
          <a:xfrm rot="5400000">
            <a:off x="6434136" y="-3186115"/>
            <a:ext cx="209550" cy="6581775"/>
          </a:xfrm>
          <a:custGeom>
            <a:avLst/>
            <a:gdLst>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104775 w 209550"/>
              <a:gd name="connsiteY3" fmla="*/ 3273425 h 6581775"/>
              <a:gd name="connsiteX4" fmla="*/ 104775 w 209550"/>
              <a:gd name="connsiteY4" fmla="*/ 17462 h 6581775"/>
              <a:gd name="connsiteX5" fmla="*/ 209550 w 209550"/>
              <a:gd name="connsiteY5" fmla="*/ 0 h 6581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09550" h="6581775" stroke="0" extrusionOk="0">
                <a:moveTo>
                  <a:pt x="209550" y="6581775"/>
                </a:moveTo>
                <a:cubicBezTo>
                  <a:pt x="151684" y="6581775"/>
                  <a:pt x="104775" y="6573957"/>
                  <a:pt x="104775" y="6564313"/>
                </a:cubicBezTo>
                <a:lnTo>
                  <a:pt x="104775" y="3308349"/>
                </a:lnTo>
                <a:cubicBezTo>
                  <a:pt x="104775" y="3298705"/>
                  <a:pt x="57866" y="3290887"/>
                  <a:pt x="0" y="3290887"/>
                </a:cubicBezTo>
                <a:cubicBezTo>
                  <a:pt x="57866" y="3290887"/>
                  <a:pt x="104775" y="3283069"/>
                  <a:pt x="104775" y="3273425"/>
                </a:cubicBezTo>
                <a:lnTo>
                  <a:pt x="104775" y="17462"/>
                </a:lnTo>
                <a:cubicBezTo>
                  <a:pt x="104775" y="7818"/>
                  <a:pt x="151684" y="0"/>
                  <a:pt x="209550" y="0"/>
                </a:cubicBezTo>
                <a:lnTo>
                  <a:pt x="209550" y="6581775"/>
                </a:lnTo>
                <a:close/>
              </a:path>
              <a:path w="209550" h="6581775" fill="none">
                <a:moveTo>
                  <a:pt x="209550" y="6581775"/>
                </a:moveTo>
                <a:cubicBezTo>
                  <a:pt x="151684" y="6581775"/>
                  <a:pt x="104775" y="6573957"/>
                  <a:pt x="104775" y="6564313"/>
                </a:cubicBezTo>
                <a:lnTo>
                  <a:pt x="104775" y="3308349"/>
                </a:lnTo>
                <a:lnTo>
                  <a:pt x="104775" y="3273425"/>
                </a:lnTo>
                <a:lnTo>
                  <a:pt x="104775" y="17462"/>
                </a:lnTo>
                <a:cubicBezTo>
                  <a:pt x="104775" y="7818"/>
                  <a:pt x="151684" y="0"/>
                  <a:pt x="209550" y="0"/>
                </a:cubicBezTo>
              </a:path>
            </a:pathLst>
          </a:custGeom>
          <a:ln w="12700">
            <a:solidFill>
              <a:schemeClr val="tx2"/>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600"/>
          </a:p>
        </xdr:txBody>
      </xdr:sp>
      <xdr:sp macro="" textlink="">
        <xdr:nvSpPr>
          <xdr:cNvPr id="4" name="Texte de conseil" descr="Personnalisez les valeurs de l’échelle en fonction de vos besoins.">
            <a:extLst>
              <a:ext uri="{FF2B5EF4-FFF2-40B4-BE49-F238E27FC236}">
                <a16:creationId xmlns:a16="http://schemas.microsoft.com/office/drawing/2014/main" id="{00000000-0008-0000-0000-000004000000}"/>
              </a:ext>
            </a:extLst>
          </xdr:cNvPr>
          <xdr:cNvSpPr txBox="1"/>
        </xdr:nvSpPr>
        <xdr:spPr>
          <a:xfrm>
            <a:off x="4977779" y="34050"/>
            <a:ext cx="3133031" cy="172932"/>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fr" sz="1100" spc="20" baseline="0">
                <a:ln>
                  <a:noFill/>
                </a:ln>
                <a:solidFill>
                  <a:sysClr val="windowText" lastClr="000000"/>
                </a:solidFill>
                <a:effectLst/>
                <a:latin typeface="+mn-lt"/>
                <a:ea typeface="+mn-ea"/>
                <a:cs typeface="+mn-cs"/>
              </a:rPr>
              <a:t>Personnalisez les valeurs de l’échelle en fonction de vos besoins.</a:t>
            </a:r>
            <a:endParaRPr lang="en-US" sz="1100" spc="20" baseline="0">
              <a:ln>
                <a:noFill/>
              </a:ln>
              <a:solidFill>
                <a:sysClr val="windowText" lastClr="000000"/>
              </a:solidFill>
              <a:effectLst/>
            </a:endParaRPr>
          </a:p>
        </xdr:txBody>
      </xdr:sp>
    </xdr:grpSp>
    <xdr:clientData fPrintsWithSheet="0"/>
  </xdr:twoCellAnchor>
  <xdr:twoCellAnchor editAs="oneCell">
    <xdr:from>
      <xdr:col>6</xdr:col>
      <xdr:colOff>1609727</xdr:colOff>
      <xdr:row>0</xdr:row>
      <xdr:rowOff>289532</xdr:rowOff>
    </xdr:from>
    <xdr:to>
      <xdr:col>7</xdr:col>
      <xdr:colOff>27306</xdr:colOff>
      <xdr:row>4</xdr:row>
      <xdr:rowOff>269664</xdr:rowOff>
    </xdr:to>
    <xdr:cxnSp macro="">
      <xdr:nvCxnSpPr>
        <xdr:cNvPr id="6" name="Connecteur droit 5" descr="Séparateur">
          <a:extLst>
            <a:ext uri="{FF2B5EF4-FFF2-40B4-BE49-F238E27FC236}">
              <a16:creationId xmlns:a16="http://schemas.microsoft.com/office/drawing/2014/main" id="{00000000-0008-0000-0000-000006000000}"/>
            </a:ext>
          </a:extLst>
        </xdr:cNvPr>
        <xdr:cNvCxnSpPr/>
      </xdr:nvCxnSpPr>
      <xdr:spPr>
        <a:xfrm>
          <a:off x="8848727" y="289532"/>
          <a:ext cx="55879" cy="1237432"/>
        </a:xfrm>
        <a:prstGeom prst="line">
          <a:avLst/>
        </a:prstGeom>
        <a:ln>
          <a:solidFill>
            <a:schemeClr val="bg2"/>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3</xdr:col>
      <xdr:colOff>1711326</xdr:colOff>
      <xdr:row>4</xdr:row>
      <xdr:rowOff>269664</xdr:rowOff>
    </xdr:from>
    <xdr:to>
      <xdr:col>10</xdr:col>
      <xdr:colOff>57501</xdr:colOff>
      <xdr:row>5</xdr:row>
      <xdr:rowOff>1058</xdr:rowOff>
    </xdr:to>
    <xdr:sp macro="" textlink="">
      <xdr:nvSpPr>
        <xdr:cNvPr id="19" name="Rectangle 18" descr="Séparateur">
          <a:extLst>
            <a:ext uri="{FF2B5EF4-FFF2-40B4-BE49-F238E27FC236}">
              <a16:creationId xmlns:a16="http://schemas.microsoft.com/office/drawing/2014/main" id="{00000000-0008-0000-0000-000013000000}"/>
            </a:ext>
          </a:extLst>
        </xdr:cNvPr>
        <xdr:cNvSpPr/>
      </xdr:nvSpPr>
      <xdr:spPr>
        <a:xfrm>
          <a:off x="4273551" y="1526964"/>
          <a:ext cx="9900000" cy="45719"/>
        </a:xfrm>
        <a:prstGeom prst="rect">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fr" sz="1100"/>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ensionArtérielleEtGlycémie" displayName="TensionArtérielleEtGlycémie" ref="B6:K13" totalsRowCount="1">
  <tableColumns count="10">
    <tableColumn id="1" xr3:uid="{00000000-0010-0000-0000-000001000000}" name="Date" totalsRowLabel="Moyenne" dataDxfId="11" totalsRowDxfId="10" dataCellStyle="Date"/>
    <tableColumn id="2" xr3:uid="{00000000-0010-0000-0000-000002000000}" name="Heure" totalsRowDxfId="9"/>
    <tableColumn id="3" xr3:uid="{00000000-0010-0000-0000-000003000000}" name="Événement" totalsRowDxfId="8"/>
    <tableColumn id="4" xr3:uid="{00000000-0010-0000-0000-000004000000}" name="Systolique" totalsRowFunction="average" totalsRowDxfId="7"/>
    <tableColumn id="5" xr3:uid="{00000000-0010-0000-0000-000005000000}" name="Diastolique" totalsRowFunction="average" totalsRowDxfId="6"/>
    <tableColumn id="6" xr3:uid="{00000000-0010-0000-0000-000006000000}" name="Fréquence cardiaque" totalsRowFunction="average" totalsRowDxfId="5"/>
    <tableColumn id="10" xr3:uid="{00000000-0010-0000-0000-00000A000000}" name="Glucose" totalsRowFunction="average" totalsRowDxfId="4"/>
    <tableColumn id="7" xr3:uid="{00000000-0010-0000-0000-000007000000}" name="Niveau" totalsRowDxfId="3">
      <calculatedColumnFormula>TensionArtérielleEtGlycémie[[#This Row],[Glucose]]</calculatedColumnFormula>
    </tableColumn>
    <tableColumn id="9" xr3:uid="{00000000-0010-0000-0000-000009000000}" name="État" dataDxfId="2" totalsRowDxfId="1">
      <calculatedColumnFormula>IFERROR(IF(TensionArtérielleEtGlycémie[[#This Row],[Niveau]]=0,"",IF(TensionArtérielleEtGlycémie[[#This Row],[Niveau]]&lt;=GFaible,"Faible",IF(AND(TensionArtérielleEtGlycémie[[#This Row],[Niveau]]&gt;GFaible,TensionArtérielleEtGlycémie[[#This Row],[Niveau]]&lt;GÉlevé),"Normal","Élevé"))), "")</calculatedColumnFormula>
    </tableColumn>
    <tableColumn id="8" xr3:uid="{00000000-0010-0000-0000-000008000000}" name="Notes" totalsRowDxfId="0"/>
  </tableColumns>
  <tableStyleInfo name="Contrôleur de tension artérielle et de glycémie" showFirstColumn="0" showLastColumn="1" showRowStripes="1" showColumnStripes="0"/>
  <extLst>
    <ext xmlns:x14="http://schemas.microsoft.com/office/spreadsheetml/2009/9/main" uri="{504A1905-F514-4f6f-8877-14C23A59335A}">
      <x14:table altTextSummary="Ce tableau contient les informations suivantes : Date, Heure, Événement, mesures des tensions artérielles Systolique et Diastolique, Fréquence cardiaque, Glucose, Niveau, État et Notes. Le Niveau et l’État sont automatiquement mis à jour."/>
    </ext>
  </extLst>
</table>
</file>

<file path=xl/theme/theme1.xml><?xml version="1.0" encoding="utf-8"?>
<a:theme xmlns:a="http://schemas.openxmlformats.org/drawingml/2006/main" name="Office Theme">
  <a:themeElements>
    <a:clrScheme name="Blood Pressure &amp; Glucose">
      <a:dk1>
        <a:sysClr val="windowText" lastClr="000000"/>
      </a:dk1>
      <a:lt1>
        <a:sysClr val="window" lastClr="FFFFFF"/>
      </a:lt1>
      <a:dk2>
        <a:srgbClr val="4A4A62"/>
      </a:dk2>
      <a:lt2>
        <a:srgbClr val="F2F2F2"/>
      </a:lt2>
      <a:accent1>
        <a:srgbClr val="32A7CB"/>
      </a:accent1>
      <a:accent2>
        <a:srgbClr val="FBAD16"/>
      </a:accent2>
      <a:accent3>
        <a:srgbClr val="A9142D"/>
      </a:accent3>
      <a:accent4>
        <a:srgbClr val="4BAA44"/>
      </a:accent4>
      <a:accent5>
        <a:srgbClr val="EC711F"/>
      </a:accent5>
      <a:accent6>
        <a:srgbClr val="97669D"/>
      </a:accent6>
      <a:hlink>
        <a:srgbClr val="00AFDB"/>
      </a:hlink>
      <a:folHlink>
        <a:srgbClr val="97669D"/>
      </a:folHlink>
    </a:clrScheme>
    <a:fontScheme name="Blood Pressure &amp; Glucos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A1:K13"/>
  <sheetViews>
    <sheetView showGridLines="0" tabSelected="1" zoomScaleNormal="100" workbookViewId="0"/>
  </sheetViews>
  <sheetFormatPr defaultColWidth="9" defaultRowHeight="30" customHeight="1" x14ac:dyDescent="0.3"/>
  <cols>
    <col min="1" max="1" width="2.625" style="1" customWidth="1"/>
    <col min="2" max="2" width="14.375" style="1" customWidth="1"/>
    <col min="3" max="3" width="12.375" style="1" customWidth="1"/>
    <col min="4" max="4" width="22.625" style="1" customWidth="1"/>
    <col min="5" max="10" width="21.5" style="1" customWidth="1"/>
    <col min="11" max="11" width="46.625" style="1" customWidth="1"/>
    <col min="12" max="12" width="2.625" customWidth="1"/>
  </cols>
  <sheetData>
    <row r="1" spans="2:11" ht="24.95" customHeight="1" thickBot="1" x14ac:dyDescent="0.35">
      <c r="B1" s="27" t="s">
        <v>0</v>
      </c>
      <c r="C1" s="27"/>
      <c r="D1" s="27"/>
      <c r="E1" s="28" t="s">
        <v>9</v>
      </c>
      <c r="F1" s="28"/>
      <c r="G1" s="28"/>
      <c r="H1" s="28"/>
      <c r="I1" s="28"/>
      <c r="J1" s="28"/>
    </row>
    <row r="2" spans="2:11" ht="24.95" customHeight="1" thickTop="1" thickBot="1" x14ac:dyDescent="0.35">
      <c r="B2" s="27"/>
      <c r="C2" s="27"/>
      <c r="D2" s="27"/>
      <c r="E2" s="26" t="s">
        <v>10</v>
      </c>
      <c r="F2" s="26"/>
      <c r="G2" s="26"/>
      <c r="H2" s="26" t="s">
        <v>14</v>
      </c>
      <c r="I2" s="26"/>
      <c r="J2" s="26"/>
    </row>
    <row r="3" spans="2:11" ht="24.95" customHeight="1" thickTop="1" thickBot="1" x14ac:dyDescent="0.35">
      <c r="B3" s="27"/>
      <c r="C3" s="27"/>
      <c r="D3" s="27"/>
      <c r="E3" s="2">
        <v>120</v>
      </c>
      <c r="F3" s="3" t="s">
        <v>23</v>
      </c>
      <c r="G3" s="4">
        <v>140</v>
      </c>
      <c r="H3" s="5">
        <v>70</v>
      </c>
      <c r="I3" s="2">
        <v>100</v>
      </c>
      <c r="J3" s="6">
        <v>150</v>
      </c>
    </row>
    <row r="4" spans="2:11" ht="24.95" customHeight="1" thickTop="1" thickBot="1" x14ac:dyDescent="0.35">
      <c r="B4" s="27"/>
      <c r="C4" s="27"/>
      <c r="D4" s="27"/>
      <c r="E4" s="2">
        <v>80</v>
      </c>
      <c r="F4" s="3" t="s">
        <v>24</v>
      </c>
      <c r="G4" s="6">
        <v>90</v>
      </c>
      <c r="H4" s="29" t="s">
        <v>15</v>
      </c>
      <c r="I4" s="29" t="s">
        <v>17</v>
      </c>
      <c r="J4" s="29" t="s">
        <v>19</v>
      </c>
    </row>
    <row r="5" spans="2:11" ht="24.95" customHeight="1" thickTop="1" x14ac:dyDescent="0.3">
      <c r="B5" s="27"/>
      <c r="C5" s="27"/>
      <c r="D5" s="27"/>
      <c r="E5" s="7" t="s">
        <v>11</v>
      </c>
      <c r="F5" s="8"/>
      <c r="G5" s="7" t="s">
        <v>12</v>
      </c>
      <c r="H5" s="29"/>
      <c r="I5" s="29"/>
      <c r="J5" s="29"/>
    </row>
    <row r="6" spans="2:11" ht="20.100000000000001" customHeight="1" x14ac:dyDescent="0.3">
      <c r="B6" s="9" t="s">
        <v>1</v>
      </c>
      <c r="C6" s="9" t="s">
        <v>3</v>
      </c>
      <c r="D6" t="s">
        <v>4</v>
      </c>
      <c r="E6" s="25" t="s">
        <v>25</v>
      </c>
      <c r="F6" s="25" t="s">
        <v>26</v>
      </c>
      <c r="G6" s="10" t="s">
        <v>13</v>
      </c>
      <c r="H6" s="10" t="s">
        <v>16</v>
      </c>
      <c r="I6" s="9" t="s">
        <v>18</v>
      </c>
      <c r="J6" s="10" t="s">
        <v>20</v>
      </c>
      <c r="K6" s="9" t="s">
        <v>21</v>
      </c>
    </row>
    <row r="7" spans="2:11" ht="30" customHeight="1" x14ac:dyDescent="0.3">
      <c r="B7" s="24">
        <f ca="1">TODAY()</f>
        <v>43224</v>
      </c>
      <c r="C7" s="11">
        <v>0.25</v>
      </c>
      <c r="D7" s="12" t="s">
        <v>5</v>
      </c>
      <c r="E7" s="13">
        <v>129</v>
      </c>
      <c r="F7" s="13">
        <v>79</v>
      </c>
      <c r="G7" s="13">
        <v>72</v>
      </c>
      <c r="H7" s="13">
        <v>55</v>
      </c>
      <c r="I7" s="14">
        <f>TensionArtérielleEtGlycémie[[#This Row],[Glucose]]</f>
        <v>55</v>
      </c>
      <c r="J7" s="15" t="str">
        <f>IFERROR(IF(TensionArtérielleEtGlycémie[[#This Row],[Niveau]]=0,"",IF(TensionArtérielleEtGlycémie[[#This Row],[Niveau]]&lt;=GFaible,"Faible",IF(AND(TensionArtérielleEtGlycémie[[#This Row],[Niveau]]&gt;GFaible,TensionArtérielleEtGlycémie[[#This Row],[Niveau]]&lt;GÉlevé),"Normal","Élevé"))), "")</f>
        <v>Faible</v>
      </c>
      <c r="K7" s="9"/>
    </row>
    <row r="8" spans="2:11" ht="30" customHeight="1" x14ac:dyDescent="0.3">
      <c r="B8" s="24">
        <f t="shared" ref="B8:B11" ca="1" si="0">TODAY()</f>
        <v>43224</v>
      </c>
      <c r="C8" s="11">
        <v>0.29166666666666669</v>
      </c>
      <c r="D8" s="12" t="s">
        <v>6</v>
      </c>
      <c r="E8" s="13">
        <v>120</v>
      </c>
      <c r="F8" s="13">
        <v>80</v>
      </c>
      <c r="G8" s="13">
        <v>74</v>
      </c>
      <c r="H8" s="13">
        <v>70</v>
      </c>
      <c r="I8" s="14">
        <f>TensionArtérielleEtGlycémie[[#This Row],[Glucose]]</f>
        <v>70</v>
      </c>
      <c r="J8" s="15" t="str">
        <f>IFERROR(IF(TensionArtérielleEtGlycémie[[#This Row],[Niveau]]=0,"",IF(TensionArtérielleEtGlycémie[[#This Row],[Niveau]]&lt;=GFaible,"Faible",IF(AND(TensionArtérielleEtGlycémie[[#This Row],[Niveau]]&gt;GFaible,TensionArtérielleEtGlycémie[[#This Row],[Niveau]]&lt;GÉlevé),"Normal","Élevé"))), "")</f>
        <v>Faible</v>
      </c>
      <c r="K8" s="9"/>
    </row>
    <row r="9" spans="2:11" ht="30" customHeight="1" x14ac:dyDescent="0.3">
      <c r="B9" s="24">
        <f t="shared" ca="1" si="0"/>
        <v>43224</v>
      </c>
      <c r="C9" s="11">
        <v>0.375</v>
      </c>
      <c r="D9" s="12" t="s">
        <v>7</v>
      </c>
      <c r="E9" s="13">
        <v>133</v>
      </c>
      <c r="F9" s="13">
        <v>80</v>
      </c>
      <c r="G9" s="13">
        <v>75</v>
      </c>
      <c r="H9" s="13">
        <v>75</v>
      </c>
      <c r="I9" s="14">
        <f>TensionArtérielleEtGlycémie[[#This Row],[Glucose]]</f>
        <v>75</v>
      </c>
      <c r="J9" s="15" t="str">
        <f>IFERROR(IF(TensionArtérielleEtGlycémie[[#This Row],[Niveau]]=0,"",IF(TensionArtérielleEtGlycémie[[#This Row],[Niveau]]&lt;=GFaible,"Faible",IF(AND(TensionArtérielleEtGlycémie[[#This Row],[Niveau]]&gt;GFaible,TensionArtérielleEtGlycémie[[#This Row],[Niveau]]&lt;GÉlevé),"Normal","Élevé"))), "")</f>
        <v>Normal</v>
      </c>
      <c r="K9" s="9"/>
    </row>
    <row r="10" spans="2:11" ht="30" customHeight="1" x14ac:dyDescent="0.3">
      <c r="B10" s="24">
        <f t="shared" ca="1" si="0"/>
        <v>43224</v>
      </c>
      <c r="C10" s="11">
        <v>0.41666666666666669</v>
      </c>
      <c r="D10" s="12" t="s">
        <v>8</v>
      </c>
      <c r="E10" s="13">
        <v>143</v>
      </c>
      <c r="F10" s="13">
        <v>91</v>
      </c>
      <c r="G10" s="13">
        <v>75</v>
      </c>
      <c r="H10" s="13">
        <v>190</v>
      </c>
      <c r="I10" s="14">
        <f>TensionArtérielleEtGlycémie[[#This Row],[Glucose]]</f>
        <v>190</v>
      </c>
      <c r="J10" s="15" t="str">
        <f>IFERROR(IF(TensionArtérielleEtGlycémie[[#This Row],[Niveau]]=0,"",IF(TensionArtérielleEtGlycémie[[#This Row],[Niveau]]&lt;=GFaible,"Faible",IF(AND(TensionArtérielleEtGlycémie[[#This Row],[Niveau]]&gt;GFaible,TensionArtérielleEtGlycémie[[#This Row],[Niveau]]&lt;GÉlevé),"Normal","Élevé"))), "")</f>
        <v>Élevé</v>
      </c>
      <c r="K10" s="9"/>
    </row>
    <row r="11" spans="2:11" ht="30" customHeight="1" x14ac:dyDescent="0.3">
      <c r="B11" s="24">
        <f t="shared" ca="1" si="0"/>
        <v>43224</v>
      </c>
      <c r="C11" s="11">
        <v>0.5</v>
      </c>
      <c r="D11" s="12" t="s">
        <v>6</v>
      </c>
      <c r="E11" s="13">
        <v>141</v>
      </c>
      <c r="F11" s="13">
        <v>84</v>
      </c>
      <c r="G11" s="13">
        <v>70</v>
      </c>
      <c r="H11" s="13">
        <v>140</v>
      </c>
      <c r="I11" s="14">
        <f>TensionArtérielleEtGlycémie[[#This Row],[Glucose]]</f>
        <v>140</v>
      </c>
      <c r="J11" s="15" t="str">
        <f>IFERROR(IF(TensionArtérielleEtGlycémie[[#This Row],[Niveau]]=0,"",IF(TensionArtérielleEtGlycémie[[#This Row],[Niveau]]&lt;=GFaible,"Faible",IF(AND(TensionArtérielleEtGlycémie[[#This Row],[Niveau]]&gt;GFaible,TensionArtérielleEtGlycémie[[#This Row],[Niveau]]&lt;GÉlevé),"Normal","Élevé"))), "")</f>
        <v>Normal</v>
      </c>
      <c r="K11" s="9"/>
    </row>
    <row r="12" spans="2:11" ht="30" customHeight="1" x14ac:dyDescent="0.3">
      <c r="B12" s="24">
        <f ca="1">TODAY()</f>
        <v>43224</v>
      </c>
      <c r="C12" s="11">
        <v>0.625</v>
      </c>
      <c r="D12" s="12" t="s">
        <v>7</v>
      </c>
      <c r="E12" s="13">
        <v>132</v>
      </c>
      <c r="F12" s="13">
        <v>80</v>
      </c>
      <c r="G12" s="13">
        <v>68</v>
      </c>
      <c r="H12" s="13">
        <v>90</v>
      </c>
      <c r="I12" s="14">
        <f>TensionArtérielleEtGlycémie[[#This Row],[Glucose]]</f>
        <v>90</v>
      </c>
      <c r="J12" s="15" t="str">
        <f>IFERROR(IF(TensionArtérielleEtGlycémie[[#This Row],[Niveau]]=0,"",IF(TensionArtérielleEtGlycémie[[#This Row],[Niveau]]&lt;=GFaible,"Faible",IF(AND(TensionArtérielleEtGlycémie[[#This Row],[Niveau]]&gt;GFaible,TensionArtérielleEtGlycémie[[#This Row],[Niveau]]&lt;GÉlevé),"Normal","Élevé"))), "")</f>
        <v>Normal</v>
      </c>
      <c r="K12" s="9" t="s">
        <v>22</v>
      </c>
    </row>
    <row r="13" spans="2:11" ht="30" customHeight="1" x14ac:dyDescent="0.3">
      <c r="B13" s="18" t="s">
        <v>2</v>
      </c>
      <c r="C13" s="19"/>
      <c r="D13" s="16"/>
      <c r="E13" s="20">
        <f>SUBTOTAL(101,TensionArtérielleEtGlycémie[Systolique])</f>
        <v>133</v>
      </c>
      <c r="F13" s="20">
        <f>SUBTOTAL(101,TensionArtérielleEtGlycémie[Diastolique])</f>
        <v>82.333333333333329</v>
      </c>
      <c r="G13" s="21">
        <f>SUBTOTAL(101,TensionArtérielleEtGlycémie[Fréquence cardiaque])</f>
        <v>72.333333333333329</v>
      </c>
      <c r="H13" s="20">
        <f>SUBTOTAL(101,TensionArtérielleEtGlycémie[Glucose])</f>
        <v>103.33333333333333</v>
      </c>
      <c r="I13" s="17"/>
      <c r="J13" s="22"/>
      <c r="K13" s="23"/>
    </row>
  </sheetData>
  <mergeCells count="7">
    <mergeCell ref="H2:J2"/>
    <mergeCell ref="E2:G2"/>
    <mergeCell ref="B1:D5"/>
    <mergeCell ref="E1:J1"/>
    <mergeCell ref="J4:J5"/>
    <mergeCell ref="I4:I5"/>
    <mergeCell ref="H4:H5"/>
  </mergeCells>
  <conditionalFormatting sqref="I7:I12">
    <cfRule type="dataBar" priority="12">
      <dataBar showValue="0">
        <cfvo type="num" val="0"/>
        <cfvo type="num" val="GÉlevé"/>
        <color theme="1" tint="0.34998626667073579"/>
      </dataBar>
      <extLst>
        <ext xmlns:x14="http://schemas.microsoft.com/office/spreadsheetml/2009/9/main" uri="{B025F937-C7B1-47D3-B67F-A62EFF666E3E}">
          <x14:id>{0D8848C9-C23F-4391-92F4-6AC80D8BCDF3}</x14:id>
        </ext>
      </extLst>
    </cfRule>
  </conditionalFormatting>
  <conditionalFormatting sqref="J7:J12">
    <cfRule type="expression" dxfId="20" priority="3">
      <formula>$J7="Normal"</formula>
    </cfRule>
    <cfRule type="expression" dxfId="19" priority="4">
      <formula>$J7="Faible"</formula>
    </cfRule>
    <cfRule type="expression" dxfId="18" priority="11">
      <formula>$J7="Élevé"</formula>
    </cfRule>
  </conditionalFormatting>
  <conditionalFormatting sqref="E7:E12">
    <cfRule type="expression" dxfId="17" priority="6">
      <formula>$E7&gt;=SÉlevé</formula>
    </cfRule>
    <cfRule type="expression" dxfId="16" priority="8">
      <formula>OR(E7=SCible,E7&lt;SÉlevé)</formula>
    </cfRule>
  </conditionalFormatting>
  <conditionalFormatting sqref="F7:F12">
    <cfRule type="expression" dxfId="15" priority="5">
      <formula>$F7&gt;=DÉlevé</formula>
    </cfRule>
    <cfRule type="expression" dxfId="14" priority="7">
      <formula>OR(F7=DCible,F7&lt;DÉlevé)</formula>
    </cfRule>
  </conditionalFormatting>
  <conditionalFormatting sqref="H6:H13">
    <cfRule type="expression" dxfId="13" priority="2">
      <formula>$H$6="Glucose"</formula>
    </cfRule>
  </conditionalFormatting>
  <conditionalFormatting sqref="E6:E13">
    <cfRule type="expression" dxfId="12" priority="1">
      <formula>$E$6="Systole"</formula>
    </cfRule>
  </conditionalFormatting>
  <dataValidations count="21">
    <dataValidation allowBlank="1" showInputMessage="1" showErrorMessage="1" prompt="Créez un contrôleur de tension artérielle et de glycémie dans cette feuille de calcul. Personnalisez les valeurs d’échelle de tension artérielle et de glycémie. Entrez les détails dans le tableau Tension artérielle et glycémie qui débute à la cellule B6." sqref="A1" xr:uid="{00000000-0002-0000-0000-000000000000}"/>
    <dataValidation allowBlank="1" showInputMessage="1" showErrorMessage="1" prompt="Cette cellule contient le titre de cette feuille de calcul. Personnalisez les valeurs d’échelle dans les cellules à droite." sqref="B1:D5" xr:uid="{00000000-0002-0000-0000-000001000000}"/>
    <dataValidation allowBlank="1" showInputMessage="1" showErrorMessage="1" prompt="Personnalisez les mesures des tensions artérielles systolique et diastolique cibles dans les cellules E3 et E4, et les limites des tensions artérielles systolique et diastolique au-delà desquelles il faut appeler le médecin dans les cellules G3 et G4." sqref="E2:G2" xr:uid="{00000000-0002-0000-0000-000002000000}"/>
    <dataValidation allowBlank="1" showInputMessage="1" showErrorMessage="1" prompt="Personnalisez les valeurs d’échelle glycémique Faible, Normale et Élevée dans les cellules H3 à J3." sqref="H2:J2" xr:uid="{00000000-0002-0000-0000-000003000000}"/>
    <dataValidation allowBlank="1" showInputMessage="1" showErrorMessage="1" prompt="Entrez les notes dans cette colonne sous ce titre." sqref="K6" xr:uid="{00000000-0002-0000-0000-000004000000}"/>
    <dataValidation allowBlank="1" showInputMessage="1" showErrorMessage="1" prompt="Entrez la date dans cette colonne sous ce titre." sqref="B6" xr:uid="{00000000-0002-0000-0000-000005000000}"/>
    <dataValidation allowBlank="1" showInputMessage="1" showErrorMessage="1" prompt="Entrez une heure dans cette colonne sous ce titre." sqref="C6" xr:uid="{00000000-0002-0000-0000-000006000000}"/>
    <dataValidation allowBlank="1" showInputMessage="1" showErrorMessage="1" prompt="Entrez l’événement dans cette colonne sous ce titre." sqref="D6" xr:uid="{00000000-0002-0000-0000-000007000000}"/>
    <dataValidation allowBlank="1" showInputMessage="1" showErrorMessage="1" prompt="Entrez la tension artérielle systolique dans cette colonne sous ce titre. Les mesures dépassant les limites définies dans la cellule G3 seront mises à jour avec les couleurs RVB suivantes : R=125 V=15 B=34." sqref="E6" xr:uid="{00000000-0002-0000-0000-000008000000}"/>
    <dataValidation allowBlank="1" showInputMessage="1" showErrorMessage="1" prompt="Entrez la tension artérielle diastolique dans cette colonne sous ce titre. Les mesures dépassant les limites définies dans la cellule G4 seront mises à jour avec les couleurs RVB suivantes : R=125 V=15 B=34." sqref="F6" xr:uid="{00000000-0002-0000-0000-000009000000}"/>
    <dataValidation allowBlank="1" showInputMessage="1" showErrorMessage="1" prompt="Entrez la fréquence cardiaque dans cette colonne sous ce titre." sqref="G6" xr:uid="{00000000-0002-0000-0000-00000A000000}"/>
    <dataValidation allowBlank="1" showInputMessage="1" showErrorMessage="1" prompt="Entrez la glycémie dans cette colonne sous ce titre." sqref="H6" xr:uid="{00000000-0002-0000-0000-00000B000000}"/>
    <dataValidation allowBlank="1" showInputMessage="1" showErrorMessage="1" prompt="Une barre de données pour la mesure de la glycémie est automatiquement mise à jour dans cette colonne sous ce titre." sqref="I6" xr:uid="{00000000-0002-0000-0000-00000C000000}"/>
    <dataValidation allowBlank="1" showInputMessage="1" showErrorMessage="1" prompt="L’état est automatiquement mis à jour dans cette colonne sous ce titre." sqref="J6" xr:uid="{00000000-0002-0000-0000-00000D000000}"/>
    <dataValidation allowBlank="1" showInputMessage="1" showErrorMessage="1" prompt="La limite de la tension artérielle diastolique au-delà de laquelle il faut appeler un médecin figure dans cette cellule." sqref="G4" xr:uid="{00000000-0002-0000-0000-00000E000000}"/>
    <dataValidation allowBlank="1" showInputMessage="1" showErrorMessage="1" prompt="La mesure de la tension artérielle systolique cible figure dans cette cellule." sqref="E3" xr:uid="{00000000-0002-0000-0000-00000F000000}"/>
    <dataValidation allowBlank="1" showInputMessage="1" showErrorMessage="1" prompt="La mesure de la tension artérielle diastolique cible figure dans cette cellule." sqref="E4" xr:uid="{00000000-0002-0000-0000-000010000000}"/>
    <dataValidation allowBlank="1" showInputMessage="1" showErrorMessage="1" prompt="La limite de la tension artérielle systolique au-delà de laquelle il faut appeler un médecin figure dans cette cellule." sqref="G3" xr:uid="{00000000-0002-0000-0000-000011000000}"/>
    <dataValidation allowBlank="1" showInputMessage="1" showErrorMessage="1" prompt="La valeur d’échelle glycémique élevée figure dans cette cellule." sqref="J3" xr:uid="{00000000-0002-0000-0000-000012000000}"/>
    <dataValidation allowBlank="1" showInputMessage="1" showErrorMessage="1" prompt="La valeur d’échelle glycémique faible figure dans cette cellule." sqref="H3" xr:uid="{00000000-0002-0000-0000-000013000000}"/>
    <dataValidation allowBlank="1" showInputMessage="1" showErrorMessage="1" prompt="La valeur d’échelle glycémique normale figure dans cette cellule." sqref="I3" xr:uid="{00000000-0002-0000-0000-000014000000}"/>
  </dataValidations>
  <printOptions horizontalCentered="1"/>
  <pageMargins left="0.23622047244094491" right="0.23622047244094491" top="0.74803149606299213" bottom="0.74803149606299213" header="0.31496062992125984" footer="0.31496062992125984"/>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D8848C9-C23F-4391-92F4-6AC80D8BCDF3}">
            <x14:dataBar minLength="0" maxLength="100" gradient="0">
              <x14:cfvo type="num">
                <xm:f>0</xm:f>
              </x14:cfvo>
              <x14:cfvo type="num">
                <xm:f>GÉlevé</xm:f>
              </x14:cfvo>
              <x14:negativeFillColor rgb="FFFF0000"/>
              <x14:axisColor rgb="FF000000"/>
            </x14:dataBar>
          </x14:cfRule>
          <xm:sqref>I7:I12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Tension artérielle et glycémie</vt:lpstr>
      <vt:lpstr>DCible</vt:lpstr>
      <vt:lpstr>DÉlevé</vt:lpstr>
      <vt:lpstr>GÉlevé</vt:lpstr>
      <vt:lpstr>GFaible</vt:lpstr>
      <vt:lpstr>GNormal</vt:lpstr>
      <vt:lpstr>'Tension artérielle et glycémie'!Print_Titles</vt:lpstr>
      <vt:lpstr>SCible</vt:lpstr>
      <vt:lpstr>SÉlevé</vt:lpstr>
      <vt:lpstr>Titre1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Administrateur</dc:creator>
  <cp:lastModifiedBy>Zakia Lu (Moravia IT)</cp:lastModifiedBy>
  <dcterms:created xsi:type="dcterms:W3CDTF">2017-10-23T20:21:00Z</dcterms:created>
  <dcterms:modified xsi:type="dcterms:W3CDTF">2018-05-04T06:19:01Z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v-zalu@microsoft.com</vt:lpwstr>
  </property>
  <property fmtid="{D5CDD505-2E9C-101B-9397-08002B2CF9AE}" pid="5" name="MSIP_Label_f42aa342-8706-4288-bd11-ebb85995028c_SetDate">
    <vt:lpwstr>2018-05-04T06:02:43.1621323Z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