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21_WordTech_Accessible_Templates_B12\04_PreDTP_Done\fi-FI\"/>
    </mc:Choice>
  </mc:AlternateContent>
  <bookViews>
    <workbookView xWindow="0" yWindow="600" windowWidth="21600" windowHeight="10185"/>
  </bookViews>
  <sheets>
    <sheet name="Yhteenveto" sheetId="1" r:id="rId1"/>
    <sheet name="Summat" sheetId="2" r:id="rId2"/>
    <sheet name="Tulot" sheetId="3" r:id="rId3"/>
    <sheet name="Menot" sheetId="4" r:id="rId4"/>
  </sheets>
  <definedNames>
    <definedName name="Osittajan_luokka111">#N/A</definedName>
    <definedName name="Otsikko_2">Summataulukko[[#Headers],[Summat]]</definedName>
    <definedName name="Otsikko_3">Tulotaulukko[[#Headers],[Suunnitellut tulot]]</definedName>
    <definedName name="Otsikko_4">Menotaulukko[[#Headers],[Luokka]]</definedName>
    <definedName name="Otsikko1">Yhteenvetotaulukko[[#Headers],[Saldo]]</definedName>
    <definedName name="SuunnitellutKulut">SUM(Menotaulukko[Suunnitellut])</definedName>
    <definedName name="SuunnitellutTulot">Tulotaulukko[[#Totals],[Suunnitellut]]</definedName>
    <definedName name="SuunniteltuSaldo">Yhteenveto!$C$4</definedName>
    <definedName name="TodellinenSaldo">Yhteenveto!$C$5</definedName>
    <definedName name="TodellisetKulut">SUM(Menotaulukko[Todelliset])</definedName>
    <definedName name="TodellisetTulot">SUM(Tulotaulukko[Todelliset])</definedName>
    <definedName name="_xlnm.Print_Titles" localSheetId="3">Menot!$4:$4</definedName>
    <definedName name="Työkirjan_otsikko">Yhteenveto!$B$1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  <c r="B1" i="4"/>
  <c r="C5" i="2" l="1"/>
  <c r="C4" i="2"/>
  <c r="C5" i="1"/>
  <c r="C6" i="2" l="1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<sst xmlns="http://schemas.openxmlformats.org/spreadsheetml/2006/main" count="180" uniqueCount="94">
  <si>
    <t>PERHEEN KUUKAUSIBUDJETTI</t>
  </si>
  <si>
    <t>YHTEENVETO</t>
  </si>
  <si>
    <t>Saldo</t>
  </si>
  <si>
    <t>Suunniteltu saldo (suunnitellut tulot vähennettyinä kuluilla)</t>
  </si>
  <si>
    <t>Todellinen saldo (todelliset tulot vähennettyinä kuluilla)</t>
  </si>
  <si>
    <t>Erotus (todellinen vähennettynä suunnitellulla)</t>
  </si>
  <si>
    <t>Määrä</t>
  </si>
  <si>
    <t>Summat</t>
  </si>
  <si>
    <t>Suunniteltu kustannus yhteensä</t>
  </si>
  <si>
    <t>Todellinen kustannus yhteensä</t>
  </si>
  <si>
    <t>Erotus yhteensä</t>
  </si>
  <si>
    <t>TULOT</t>
  </si>
  <si>
    <t>Suunnitellut tulot</t>
  </si>
  <si>
    <t>Tulot 1</t>
  </si>
  <si>
    <t>Tulot 2</t>
  </si>
  <si>
    <t>Ylimääräiset tulot</t>
  </si>
  <si>
    <t>Kuukausittaiset tulot yhteensä</t>
  </si>
  <si>
    <t>Suunnitellut</t>
  </si>
  <si>
    <t>Todelliset</t>
  </si>
  <si>
    <t>Erotus</t>
  </si>
  <si>
    <t>MENOT</t>
  </si>
  <si>
    <t>Osittaja menotaulukon suodattamiseen luokan mukaan on tässä solussa.</t>
  </si>
  <si>
    <t>Luokka</t>
  </si>
  <si>
    <t>Asuminen</t>
  </si>
  <si>
    <t>Bussi- ja junaliput</t>
  </si>
  <si>
    <t>Vakuutukset</t>
  </si>
  <si>
    <t>Ruoka</t>
  </si>
  <si>
    <t>Lapset</t>
  </si>
  <si>
    <t>Lemmikkieläimet</t>
  </si>
  <si>
    <t>Hyvinvointi</t>
  </si>
  <si>
    <t>Viihde</t>
  </si>
  <si>
    <t>Lainat</t>
  </si>
  <si>
    <t>Verot</t>
  </si>
  <si>
    <t>Säästöt tai sijoitukset</t>
  </si>
  <si>
    <t>Lahjat ja lahjoitukset</t>
  </si>
  <si>
    <t>Lakiasiat</t>
  </si>
  <si>
    <t>Summa</t>
  </si>
  <si>
    <t>Aliluokka</t>
  </si>
  <si>
    <t>Asuntolaina tai vuokra</t>
  </si>
  <si>
    <t>Toinen asuntolaina tai vuokra</t>
  </si>
  <si>
    <t>Puhelin</t>
  </si>
  <si>
    <t>Sähkö</t>
  </si>
  <si>
    <t>Lämmitys</t>
  </si>
  <si>
    <t>Vesi ja viemäröinti</t>
  </si>
  <si>
    <t>Kaapeli</t>
  </si>
  <si>
    <t>Roskahuolto</t>
  </si>
  <si>
    <t>Huolto tai korjaukset</t>
  </si>
  <si>
    <t>Tarvikkeet</t>
  </si>
  <si>
    <t>Muut</t>
  </si>
  <si>
    <t>Ajoneuvon 1 maksu</t>
  </si>
  <si>
    <t>Ajoneuvon 2 maksu</t>
  </si>
  <si>
    <t>Bussi/taksimaksu</t>
  </si>
  <si>
    <t>Käyttöoikeudet</t>
  </si>
  <si>
    <t>Polttoaine</t>
  </si>
  <si>
    <t>Ylläpito</t>
  </si>
  <si>
    <t>Koti</t>
  </si>
  <si>
    <t>Terveys</t>
  </si>
  <si>
    <t>Elämä</t>
  </si>
  <si>
    <t>Ruokatarvikkeet</t>
  </si>
  <si>
    <t>Ruokailu ulkona</t>
  </si>
  <si>
    <t>Terveydenhoito</t>
  </si>
  <si>
    <t>Vaatteet</t>
  </si>
  <si>
    <t>Kouluopetus</t>
  </si>
  <si>
    <t>Koulutarvikkeet</t>
  </si>
  <si>
    <t>Järjestöjen laskut tai jäsenmaksut</t>
  </si>
  <si>
    <t>Lounasraha</t>
  </si>
  <si>
    <t>Lastenhoito</t>
  </si>
  <si>
    <t>Lelut/pelit</t>
  </si>
  <si>
    <t>Trimmaus</t>
  </si>
  <si>
    <t>Lelut</t>
  </si>
  <si>
    <t>Kampaamo/kynnet</t>
  </si>
  <si>
    <t>Pesula</t>
  </si>
  <si>
    <t>Kuntokeskus</t>
  </si>
  <si>
    <t>Videot/DVD-levyt</t>
  </si>
  <si>
    <t>CD-levyt</t>
  </si>
  <si>
    <t>Elokuvat</t>
  </si>
  <si>
    <t>Konsertit</t>
  </si>
  <si>
    <t>Urheilutapahtumat</t>
  </si>
  <si>
    <t>Teatteri</t>
  </si>
  <si>
    <t>Henkilökohtaiset</t>
  </si>
  <si>
    <t>Opiskelija</t>
  </si>
  <si>
    <t>Luottokortti</t>
  </si>
  <si>
    <t>Liittovaltio</t>
  </si>
  <si>
    <t>Osavaltio</t>
  </si>
  <si>
    <t>Paikallinen</t>
  </si>
  <si>
    <t>Eläketili</t>
  </si>
  <si>
    <t>Sijoitustili</t>
  </si>
  <si>
    <t>Korkeakoulu</t>
  </si>
  <si>
    <t>Lahjoitukset 1</t>
  </si>
  <si>
    <t>Lahjoitukset 2</t>
  </si>
  <si>
    <t>Lahjoitukset 3</t>
  </si>
  <si>
    <t>Asianajaja</t>
  </si>
  <si>
    <t>Elatusapu</t>
  </si>
  <si>
    <t>Pantti- tai sakkomaksut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</si>
</sst>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9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0" fontId="0" fillId="0" borderId="0" xfId="0" applyAlignment="1">
      <alignment wrapText="1"/>
    </xf>
    <xf numFmtId="164" fontId="0" fillId="0" borderId="2" xfId="0" applyNumberFormat="1" applyFont="1" applyFill="1" applyBorder="1">
      <alignment wrapText="1"/>
    </xf>
    <xf numFmtId="8" fontId="0" fillId="0" borderId="3" xfId="0" applyNumberFormat="1" applyFont="1" applyFill="1" applyBorder="1">
      <alignment wrapText="1"/>
    </xf>
    <xf numFmtId="8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>
      <alignment wrapText="1"/>
    </xf>
    <xf numFmtId="6" fontId="0" fillId="0" borderId="0" xfId="0" applyNumberFormat="1" applyFont="1" applyFill="1" applyBorder="1">
      <alignment wrapText="1"/>
    </xf>
    <xf numFmtId="6" fontId="0" fillId="2" borderId="0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4" xfId="2" applyBorder="1"/>
    <xf numFmtId="0" fontId="4" fillId="0" borderId="0" xfId="0" applyFont="1" applyAlignment="1">
      <alignment horizontal="center"/>
    </xf>
    <xf numFmtId="0" fontId="0" fillId="0" borderId="2" xfId="0" applyNumberFormat="1" applyFont="1" applyFill="1" applyBorder="1">
      <alignment wrapText="1"/>
    </xf>
    <xf numFmtId="0" fontId="0" fillId="0" borderId="5" xfId="0" applyFont="1" applyFill="1" applyBorder="1">
      <alignment wrapText="1"/>
    </xf>
  </cellXfs>
  <cellStyles count="4">
    <cellStyle name="Normaali" xfId="0" builtinId="0" customBuiltin="1"/>
    <cellStyle name="Otsikko 1" xfId="1" builtinId="16" customBuiltin="1"/>
    <cellStyle name="Otsikko 2" xfId="2" builtinId="17" customBuiltin="1"/>
    <cellStyle name="Otsikko 3" xfId="3" builtinId="18" customBuiltin="1"/>
  </cellStyles>
  <dxfs count="31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numFmt numFmtId="12" formatCode="#,##0.00\ &quot;€&quot;;[Red]\-#,##0.00\ &quot;€&quot;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#,##0.00\ &quot;€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-0.249977111117893"/>
        </patternFill>
      </fill>
    </dxf>
    <dxf>
      <numFmt numFmtId="10" formatCode="#,##0\ &quot;€&quot;;[Red]\-#,##0\ &quot;€&quot;"/>
    </dxf>
    <dxf>
      <numFmt numFmtId="10" formatCode="#,##0\ &quot;€&quot;;[Red]\-#,##0\ &quot;€&quot;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#,##0\ &quot;€&quot;;[Red]\-#,##0\ &quot;€&quot;"/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OsittajanTyyliTumma1 2" pivot="0" table="0" count="10">
      <tableStyleElement type="wholeTable" dxfId="30"/>
      <tableStyleElement type="headerRow" dxfId="2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OsittajanTyyliTumma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9524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Luokka 3" descr="Osittaja menotaulukon suodattamiseen luokan mukaan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ok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Taulukon osittajia tuetaan Excelissä ja uudemmissa.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n_luokka111" sourceName="Luokka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uokka 3" cache="Osittajan_luokka111" caption="Luokka" columnCount="4" style="OsittajanTyyliTumma1 2" rowHeight="241300"/>
</slicers>
</file>

<file path=xl/tables/table1.xml><?xml version="1.0" encoding="utf-8"?>
<table xmlns="http://schemas.openxmlformats.org/spreadsheetml/2006/main" id="5" name="Yhteenvetotaulukko" displayName="Yhteenvetotaulukko" ref="B3:C6" headerRowDxfId="28">
  <tableColumns count="2">
    <tableColumn id="1" name="Saldo" totalsRowLabel="Summa" dataDxfId="27" dataCellStyle="Normaali"/>
    <tableColumn id="3" name="Määrä" totalsRowFunction="sum" dataDxfId="26" totalsRowDxfId="25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Saldot lasketaan automaattisesti tähän taulukkoon, mukaan lukien suunnitellut ja todelliset saldot sekä niiden erotus"/>
    </ext>
  </extLst>
</table>
</file>

<file path=xl/tables/table2.xml><?xml version="1.0" encoding="utf-8"?>
<table xmlns="http://schemas.openxmlformats.org/spreadsheetml/2006/main" id="7" name="Summataulukko" displayName="Summataulukko" ref="B3:C6" headerRowDxfId="24">
  <tableColumns count="2">
    <tableColumn id="1" name="Summat" totalsRowLabel="Summa" dataDxfId="23" dataCellStyle="Normaali"/>
    <tableColumn id="2" name="Määrä" totalsRowFunction="sum" dataDxfId="22" totalsRowDxfId="21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Suunniteltu kulu, todellinen kulu ja niiden ja erotus lasketaan automaattisesti tähän taulukkoon"/>
    </ext>
  </extLst>
</table>
</file>

<file path=xl/tables/table3.xml><?xml version="1.0" encoding="utf-8"?>
<table xmlns="http://schemas.openxmlformats.org/spreadsheetml/2006/main" id="2" name="Tulotaulukko" displayName="Tulotaulukko" ref="B3:E7" totalsRowCount="1" headerRowDxfId="20">
  <tableColumns count="4">
    <tableColumn id="1" name="Suunnitellut tulot" totalsRowLabel="Kuukausittaiset tulot yhteensä" dataDxfId="19" totalsRowDxfId="18" dataCellStyle="Normaali"/>
    <tableColumn id="3" name="Suunnitellut" totalsRowFunction="sum" dataDxfId="17" totalsRowDxfId="16"/>
    <tableColumn id="4" name="Todelliset" totalsRowFunction="sum" dataDxfId="15" totalsRowDxfId="14"/>
    <tableColumn id="5" name="Erotus" totalsRowFunction="sum" dataDxfId="13" totalsRowDxfId="12">
      <calculatedColumnFormula>Tulotaulukko[[#This Row],[Suunnitellut]]-Tulotaulukko[[#This Row],[Todelliset]]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Kirjoita suunniteltu tulolähde sekä arvioidut ja todelliset määrät tähän taulukkoon. Erotus lasketaan automaattisesti"/>
    </ext>
  </extLst>
</table>
</file>

<file path=xl/tables/table4.xml><?xml version="1.0" encoding="utf-8"?>
<table xmlns="http://schemas.openxmlformats.org/spreadsheetml/2006/main" id="6" name="Menotaulukko" displayName="Menotaulukko" ref="B4:F80" totalsRowCount="1" headerRowDxfId="11" totalsRowBorderDxfId="10">
  <autoFilter ref="B4:F79"/>
  <tableColumns count="5">
    <tableColumn id="1" name="Luokka" totalsRowLabel="Summa" dataDxfId="0" totalsRowDxfId="9" dataCellStyle="Normaali"/>
    <tableColumn id="2" name="Aliluokka" dataDxfId="1" totalsRowDxfId="8" dataCellStyle="Normaali"/>
    <tableColumn id="3" name="Suunnitellut" dataDxfId="7" totalsRowDxfId="6"/>
    <tableColumn id="4" name="Todelliset" dataDxfId="5" totalsRowDxfId="4"/>
    <tableColumn id="5" name="Erotus" totalsRowFunction="sum" dataDxfId="3" totalsRowDxfId="2">
      <calculatedColumnFormula>Menotaulukko[[#This Row],[Suunnitellut]]-Menotaulukko[[#This Row],[Todelliset]]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Kirjoita kulun luokka ja aliluokka sekä suunnitellut ja todelliset kulut tähän taulukkoon. Erotus lasketaan automaattisesti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4" t="s">
        <v>0</v>
      </c>
      <c r="C1" s="14"/>
    </row>
    <row r="2" spans="2:3" ht="32.25" customHeight="1" thickTop="1" x14ac:dyDescent="0.25">
      <c r="B2" s="15" t="s">
        <v>1</v>
      </c>
      <c r="C2" s="15"/>
    </row>
    <row r="3" spans="2:3" ht="30" customHeight="1" x14ac:dyDescent="0.25">
      <c r="B3" s="2" t="s">
        <v>2</v>
      </c>
      <c r="C3" s="6" t="s">
        <v>6</v>
      </c>
    </row>
    <row r="4" spans="2:3" ht="30" customHeight="1" x14ac:dyDescent="0.25">
      <c r="B4" s="7" t="s">
        <v>3</v>
      </c>
      <c r="C4" s="12">
        <f>SuunnitellutTulot-SuunnitellutKulut</f>
        <v>1114</v>
      </c>
    </row>
    <row r="5" spans="2:3" ht="30" customHeight="1" x14ac:dyDescent="0.25">
      <c r="B5" s="7" t="s">
        <v>4</v>
      </c>
      <c r="C5" s="12">
        <f>TodellisetTulot-TodellisetKulut</f>
        <v>997</v>
      </c>
    </row>
    <row r="6" spans="2:3" ht="30" customHeight="1" x14ac:dyDescent="0.25">
      <c r="B6" s="7" t="s">
        <v>5</v>
      </c>
      <c r="C6" s="12">
        <f>TodellinenSaldo-SuunniteltuSaldo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Luo perheen kuukausibudjetti tähän työkirjaan. Kirjoita tiedot tulojen ja kulujen laskentataulukkoon. Yhteenvetotaulukko päivittyy automaattisesti tähän laskentataulukkoon" sqref="A1"/>
    <dataValidation allowBlank="1" showInputMessage="1" showErrorMessage="1" prompt="Tämä solu sisältää työkirjan otsikon" sqref="B1:C1"/>
    <dataValidation allowBlank="1" showInputMessage="1" showErrorMessage="1" prompt="Yhteenveto päivittyy automaattisesti taulukkoon alla" sqref="B2:C2"/>
    <dataValidation allowBlank="1" showInputMessage="1" showErrorMessage="1" prompt="Saldoyhteenveto on tässä sarakkeessa tämän otsikon alla" sqref="B3"/>
    <dataValidation allowBlank="1" showInputMessage="1" showErrorMessage="1" prompt="Määrä lasketaan automaattisesti tähän sarakkeeseen tämän otsikon alle" sqref="C3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4" t="str">
        <f>Työkirjan_otsikko</f>
        <v>PERHEEN KUUKAUSIBUDJETTI</v>
      </c>
      <c r="C1" s="14"/>
    </row>
    <row r="2" spans="2:3" ht="32.25" customHeight="1" thickTop="1" x14ac:dyDescent="0.25">
      <c r="B2" s="15" t="s">
        <v>7</v>
      </c>
      <c r="C2" s="15"/>
    </row>
    <row r="3" spans="2:3" ht="30" customHeight="1" x14ac:dyDescent="0.25">
      <c r="B3" s="3" t="s">
        <v>7</v>
      </c>
      <c r="C3" s="13" t="s">
        <v>6</v>
      </c>
    </row>
    <row r="4" spans="2:3" ht="30" customHeight="1" x14ac:dyDescent="0.25">
      <c r="B4" s="7" t="s">
        <v>8</v>
      </c>
      <c r="C4" s="12">
        <f>SuunnitellutKulut</f>
        <v>4486</v>
      </c>
    </row>
    <row r="5" spans="2:3" ht="30" customHeight="1" x14ac:dyDescent="0.25">
      <c r="B5" s="7" t="s">
        <v>9</v>
      </c>
      <c r="C5" s="12">
        <f>TodellisetKulut</f>
        <v>4603</v>
      </c>
    </row>
    <row r="6" spans="2:3" ht="30" customHeight="1" x14ac:dyDescent="0.25">
      <c r="B6" s="7" t="s">
        <v>10</v>
      </c>
      <c r="C6" s="12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Tämän työkirjan otsikko saadaan Yhteenveto-laskentataulukon solusta B1" sqref="B1:C1"/>
    <dataValidation allowBlank="1" showInputMessage="1" showErrorMessage="1" prompt="Summat päivittyvät automaattisesti taulukkoon alla" sqref="B2:C2"/>
    <dataValidation allowBlank="1" showInputMessage="1" showErrorMessage="1" prompt="Summayhteenveto on tässä sarakkeessa tämän otsikon alla" sqref="B3"/>
    <dataValidation allowBlank="1" showInputMessage="1" showErrorMessage="1" prompt="Määrä lasketaan automaattisesti tähän sarakkeeseen tämän otsikon alle" sqref="C3"/>
    <dataValidation allowBlank="1" showInputMessage="1" showErrorMessage="1" prompt="Summataulukko päivittyy automaattisesti tähän laskentataulukkoon" sqref="A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4" t="str">
        <f>Työkirjan_otsikko</f>
        <v>PERHEEN KUUKAUSIBUDJETTI</v>
      </c>
      <c r="C1" s="14"/>
      <c r="D1" s="14"/>
      <c r="E1" s="14"/>
    </row>
    <row r="2" spans="2:5" ht="32.25" customHeight="1" thickTop="1" x14ac:dyDescent="0.25">
      <c r="B2" s="15" t="s">
        <v>11</v>
      </c>
      <c r="C2" s="15"/>
      <c r="D2" s="15"/>
      <c r="E2" s="15"/>
    </row>
    <row r="3" spans="2:5" ht="30" customHeight="1" x14ac:dyDescent="0.25">
      <c r="B3" s="4" t="s">
        <v>12</v>
      </c>
      <c r="C3" s="4" t="s">
        <v>17</v>
      </c>
      <c r="D3" s="4" t="s">
        <v>18</v>
      </c>
      <c r="E3" s="4" t="s">
        <v>19</v>
      </c>
    </row>
    <row r="4" spans="2:5" ht="30" customHeight="1" x14ac:dyDescent="0.25">
      <c r="B4" s="7" t="s">
        <v>13</v>
      </c>
      <c r="C4" s="10">
        <v>4000</v>
      </c>
      <c r="D4" s="10">
        <v>4000</v>
      </c>
      <c r="E4" s="11">
        <f>Tulotaulukko[[#This Row],[Suunnitellut]]-Tulotaulukko[[#This Row],[Todelliset]]</f>
        <v>0</v>
      </c>
    </row>
    <row r="5" spans="2:5" ht="30" customHeight="1" x14ac:dyDescent="0.25">
      <c r="B5" s="7" t="s">
        <v>14</v>
      </c>
      <c r="C5" s="10">
        <v>1300</v>
      </c>
      <c r="D5" s="10">
        <v>1300</v>
      </c>
      <c r="E5" s="11">
        <f>Tulotaulukko[[#This Row],[Suunnitellut]]-Tulotaulukko[[#This Row],[Todelliset]]</f>
        <v>0</v>
      </c>
    </row>
    <row r="6" spans="2:5" ht="30" customHeight="1" x14ac:dyDescent="0.25">
      <c r="B6" s="7" t="s">
        <v>15</v>
      </c>
      <c r="C6" s="10">
        <v>300</v>
      </c>
      <c r="D6" s="10">
        <v>300</v>
      </c>
      <c r="E6" s="11">
        <f>Tulotaulukko[[#This Row],[Suunnitellut]]-Tulotaulukko[[#This Row],[Todelliset]]</f>
        <v>0</v>
      </c>
    </row>
    <row r="7" spans="2:5" ht="30" customHeight="1" x14ac:dyDescent="0.25">
      <c r="B7" s="1" t="s">
        <v>16</v>
      </c>
      <c r="C7" s="10">
        <f>SUBTOTAL(109,Tulotaulukko[Suunnitellut])</f>
        <v>5600</v>
      </c>
      <c r="D7" s="10">
        <f>SUBTOTAL(109,Tulotaulukko[Todelliset])</f>
        <v>5600</v>
      </c>
      <c r="E7" s="11">
        <f>SUBTOTAL(109,Tulotaulukko[Erotus])</f>
        <v>0</v>
      </c>
    </row>
  </sheetData>
  <mergeCells count="2">
    <mergeCell ref="B1:E1"/>
    <mergeCell ref="B2:E2"/>
  </mergeCells>
  <dataValidations count="7">
    <dataValidation allowBlank="1" showInputMessage="1" showErrorMessage="1" prompt="Kirjoita tulotaulukon tulojen tiedot tähän laskentataulukkoon" sqref="A1"/>
    <dataValidation allowBlank="1" showInputMessage="1" showErrorMessage="1" prompt="Kirjoita tulojen tiedot taulukkoon alla" sqref="B2:E2"/>
    <dataValidation allowBlank="1" showInputMessage="1" showErrorMessage="1" prompt="Kirjoita suunniteltujen tulojen tiedot tähän sarakkeeseen tämän otsikon alle" sqref="B3"/>
    <dataValidation allowBlank="1" showInputMessage="1" showErrorMessage="1" prompt="Kirjoita suunniteltu määrä tähän sarakkeeseen tämän otsikon alle" sqref="C3"/>
    <dataValidation allowBlank="1" showInputMessage="1" showErrorMessage="1" prompt="Kirjoita todellinen määrä tähän sarakkeeseen tämän otsikon alle" sqref="D3"/>
    <dataValidation allowBlank="1" showInputMessage="1" showErrorMessage="1" prompt="Erotus lasketaan automaattisesti tähän sarakkeeseen tämän otsikon alle" sqref="E3"/>
    <dataValidation allowBlank="1" showInputMessage="1" showErrorMessage="1" prompt="Tämän työkirjan otsikko saadaan Yhteenveto-laskentataulukon solusta B1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3.25" customWidth="1"/>
    <col min="3" max="3" width="26.625" customWidth="1"/>
    <col min="4" max="6" width="14.125" customWidth="1"/>
    <col min="7" max="7" width="2.625" customWidth="1"/>
  </cols>
  <sheetData>
    <row r="1" spans="2:6" ht="41.25" customHeight="1" thickBot="1" x14ac:dyDescent="0.4">
      <c r="B1" s="14" t="str">
        <f>Työkirjan_otsikko</f>
        <v>PERHEEN KUUKAUSIBUDJETTI</v>
      </c>
      <c r="C1" s="14"/>
      <c r="D1" s="14"/>
      <c r="E1" s="14"/>
      <c r="F1" s="14"/>
    </row>
    <row r="2" spans="2:6" ht="32.25" customHeight="1" thickTop="1" x14ac:dyDescent="0.25">
      <c r="B2" s="15" t="s">
        <v>20</v>
      </c>
      <c r="C2" s="15"/>
      <c r="D2" s="15"/>
      <c r="E2" s="15"/>
      <c r="F2" s="15"/>
    </row>
    <row r="3" spans="2:6" ht="120" customHeight="1" x14ac:dyDescent="0.25">
      <c r="B3" s="16" t="s">
        <v>21</v>
      </c>
      <c r="C3" s="16"/>
      <c r="D3" s="16"/>
      <c r="E3" s="16"/>
      <c r="F3" s="16"/>
    </row>
    <row r="4" spans="2:6" ht="30" customHeight="1" x14ac:dyDescent="0.25">
      <c r="B4" s="5" t="s">
        <v>22</v>
      </c>
      <c r="C4" s="5" t="s">
        <v>37</v>
      </c>
      <c r="D4" s="5" t="s">
        <v>17</v>
      </c>
      <c r="E4" s="5" t="s">
        <v>18</v>
      </c>
      <c r="F4" s="5" t="s">
        <v>19</v>
      </c>
    </row>
    <row r="5" spans="2:6" ht="30" customHeight="1" x14ac:dyDescent="0.25">
      <c r="B5" s="18" t="s">
        <v>23</v>
      </c>
      <c r="C5" s="17" t="s">
        <v>38</v>
      </c>
      <c r="D5" s="8">
        <v>1000</v>
      </c>
      <c r="E5" s="8">
        <v>1000</v>
      </c>
      <c r="F5" s="9">
        <f>Menotaulukko[[#This Row],[Suunnitellut]]-Menotaulukko[[#This Row],[Todelliset]]</f>
        <v>0</v>
      </c>
    </row>
    <row r="6" spans="2:6" ht="30" customHeight="1" x14ac:dyDescent="0.25">
      <c r="B6" s="18" t="s">
        <v>23</v>
      </c>
      <c r="C6" s="17" t="s">
        <v>39</v>
      </c>
      <c r="D6" s="8">
        <v>0</v>
      </c>
      <c r="E6" s="8">
        <v>0</v>
      </c>
      <c r="F6" s="9">
        <f>Menotaulukko[[#This Row],[Suunnitellut]]-Menotaulukko[[#This Row],[Todelliset]]</f>
        <v>0</v>
      </c>
    </row>
    <row r="7" spans="2:6" ht="30" customHeight="1" x14ac:dyDescent="0.25">
      <c r="B7" s="18" t="s">
        <v>23</v>
      </c>
      <c r="C7" s="17" t="s">
        <v>40</v>
      </c>
      <c r="D7" s="8">
        <v>54</v>
      </c>
      <c r="E7" s="8">
        <v>100</v>
      </c>
      <c r="F7" s="9">
        <f>Menotaulukko[[#This Row],[Suunnitellut]]-Menotaulukko[[#This Row],[Todelliset]]</f>
        <v>-46</v>
      </c>
    </row>
    <row r="8" spans="2:6" ht="30" customHeight="1" x14ac:dyDescent="0.25">
      <c r="B8" s="18" t="s">
        <v>23</v>
      </c>
      <c r="C8" s="17" t="s">
        <v>41</v>
      </c>
      <c r="D8" s="8">
        <v>44</v>
      </c>
      <c r="E8" s="8">
        <v>56</v>
      </c>
      <c r="F8" s="9">
        <f>Menotaulukko[[#This Row],[Suunnitellut]]-Menotaulukko[[#This Row],[Todelliset]]</f>
        <v>-12</v>
      </c>
    </row>
    <row r="9" spans="2:6" ht="30" customHeight="1" x14ac:dyDescent="0.25">
      <c r="B9" s="18" t="s">
        <v>23</v>
      </c>
      <c r="C9" s="17" t="s">
        <v>42</v>
      </c>
      <c r="D9" s="8">
        <v>22</v>
      </c>
      <c r="E9" s="8">
        <v>28</v>
      </c>
      <c r="F9" s="9">
        <f>Menotaulukko[[#This Row],[Suunnitellut]]-Menotaulukko[[#This Row],[Todelliset]]</f>
        <v>-6</v>
      </c>
    </row>
    <row r="10" spans="2:6" ht="30" customHeight="1" x14ac:dyDescent="0.25">
      <c r="B10" s="18" t="s">
        <v>23</v>
      </c>
      <c r="C10" s="17" t="s">
        <v>43</v>
      </c>
      <c r="D10" s="8">
        <v>8</v>
      </c>
      <c r="E10" s="8">
        <v>8</v>
      </c>
      <c r="F10" s="9">
        <f>Menotaulukko[[#This Row],[Suunnitellut]]-Menotaulukko[[#This Row],[Todelliset]]</f>
        <v>0</v>
      </c>
    </row>
    <row r="11" spans="2:6" ht="30" customHeight="1" x14ac:dyDescent="0.25">
      <c r="B11" s="18" t="s">
        <v>23</v>
      </c>
      <c r="C11" s="17" t="s">
        <v>44</v>
      </c>
      <c r="D11" s="8">
        <v>34</v>
      </c>
      <c r="E11" s="8">
        <v>34</v>
      </c>
      <c r="F11" s="9">
        <f>Menotaulukko[[#This Row],[Suunnitellut]]-Menotaulukko[[#This Row],[Todelliset]]</f>
        <v>0</v>
      </c>
    </row>
    <row r="12" spans="2:6" ht="30" customHeight="1" x14ac:dyDescent="0.25">
      <c r="B12" s="18" t="s">
        <v>23</v>
      </c>
      <c r="C12" s="17" t="s">
        <v>45</v>
      </c>
      <c r="D12" s="8">
        <v>10</v>
      </c>
      <c r="E12" s="8">
        <v>10</v>
      </c>
      <c r="F12" s="9">
        <f>Menotaulukko[[#This Row],[Suunnitellut]]-Menotaulukko[[#This Row],[Todelliset]]</f>
        <v>0</v>
      </c>
    </row>
    <row r="13" spans="2:6" ht="30" customHeight="1" x14ac:dyDescent="0.25">
      <c r="B13" s="18" t="s">
        <v>23</v>
      </c>
      <c r="C13" s="17" t="s">
        <v>46</v>
      </c>
      <c r="D13" s="8">
        <v>23</v>
      </c>
      <c r="E13" s="8">
        <v>0</v>
      </c>
      <c r="F13" s="9">
        <f>Menotaulukko[[#This Row],[Suunnitellut]]-Menotaulukko[[#This Row],[Todelliset]]</f>
        <v>23</v>
      </c>
    </row>
    <row r="14" spans="2:6" ht="30" customHeight="1" x14ac:dyDescent="0.25">
      <c r="B14" s="18" t="s">
        <v>23</v>
      </c>
      <c r="C14" s="17" t="s">
        <v>47</v>
      </c>
      <c r="D14" s="8">
        <v>0</v>
      </c>
      <c r="E14" s="8">
        <v>0</v>
      </c>
      <c r="F14" s="9">
        <f>Menotaulukko[[#This Row],[Suunnitellut]]-Menotaulukko[[#This Row],[Todelliset]]</f>
        <v>0</v>
      </c>
    </row>
    <row r="15" spans="2:6" ht="30" customHeight="1" x14ac:dyDescent="0.25">
      <c r="B15" s="18" t="s">
        <v>23</v>
      </c>
      <c r="C15" s="17" t="s">
        <v>48</v>
      </c>
      <c r="D15" s="8">
        <v>0</v>
      </c>
      <c r="E15" s="8">
        <v>0</v>
      </c>
      <c r="F15" s="9">
        <f>Menotaulukko[[#This Row],[Suunnitellut]]-Menotaulukko[[#This Row],[Todelliset]]</f>
        <v>0</v>
      </c>
    </row>
    <row r="16" spans="2:6" ht="30" customHeight="1" x14ac:dyDescent="0.25">
      <c r="B16" s="18" t="s">
        <v>24</v>
      </c>
      <c r="C16" s="17" t="s">
        <v>49</v>
      </c>
      <c r="D16" s="8">
        <v>16</v>
      </c>
      <c r="E16" s="8">
        <v>66</v>
      </c>
      <c r="F16" s="9">
        <f>Menotaulukko[[#This Row],[Suunnitellut]]-Menotaulukko[[#This Row],[Todelliset]]</f>
        <v>-50</v>
      </c>
    </row>
    <row r="17" spans="2:6" ht="30" customHeight="1" x14ac:dyDescent="0.25">
      <c r="B17" s="18" t="s">
        <v>24</v>
      </c>
      <c r="C17" s="17" t="s">
        <v>50</v>
      </c>
      <c r="D17" s="8">
        <v>35</v>
      </c>
      <c r="E17" s="8">
        <v>42</v>
      </c>
      <c r="F17" s="9">
        <f>Menotaulukko[[#This Row],[Suunnitellut]]-Menotaulukko[[#This Row],[Todelliset]]</f>
        <v>-7</v>
      </c>
    </row>
    <row r="18" spans="2:6" ht="30" customHeight="1" x14ac:dyDescent="0.25">
      <c r="B18" s="18" t="s">
        <v>24</v>
      </c>
      <c r="C18" s="17" t="s">
        <v>51</v>
      </c>
      <c r="D18" s="8">
        <v>1</v>
      </c>
      <c r="E18" s="8">
        <v>62</v>
      </c>
      <c r="F18" s="9">
        <f>Menotaulukko[[#This Row],[Suunnitellut]]-Menotaulukko[[#This Row],[Todelliset]]</f>
        <v>-61</v>
      </c>
    </row>
    <row r="19" spans="2:6" ht="30" customHeight="1" x14ac:dyDescent="0.25">
      <c r="B19" s="18" t="s">
        <v>24</v>
      </c>
      <c r="C19" s="17" t="s">
        <v>25</v>
      </c>
      <c r="D19" s="8">
        <v>91</v>
      </c>
      <c r="E19" s="8">
        <v>27</v>
      </c>
      <c r="F19" s="9">
        <f>Menotaulukko[[#This Row],[Suunnitellut]]-Menotaulukko[[#This Row],[Todelliset]]</f>
        <v>64</v>
      </c>
    </row>
    <row r="20" spans="2:6" ht="30" customHeight="1" x14ac:dyDescent="0.25">
      <c r="B20" s="18" t="s">
        <v>24</v>
      </c>
      <c r="C20" s="17" t="s">
        <v>52</v>
      </c>
      <c r="D20" s="8">
        <v>80</v>
      </c>
      <c r="E20" s="8">
        <v>89</v>
      </c>
      <c r="F20" s="9">
        <f>Menotaulukko[[#This Row],[Suunnitellut]]-Menotaulukko[[#This Row],[Todelliset]]</f>
        <v>-9</v>
      </c>
    </row>
    <row r="21" spans="2:6" ht="30" customHeight="1" x14ac:dyDescent="0.25">
      <c r="B21" s="18" t="s">
        <v>24</v>
      </c>
      <c r="C21" s="17" t="s">
        <v>53</v>
      </c>
      <c r="D21" s="8">
        <v>18</v>
      </c>
      <c r="E21" s="8">
        <v>93</v>
      </c>
      <c r="F21" s="9">
        <f>Menotaulukko[[#This Row],[Suunnitellut]]-Menotaulukko[[#This Row],[Todelliset]]</f>
        <v>-75</v>
      </c>
    </row>
    <row r="22" spans="2:6" ht="30" customHeight="1" x14ac:dyDescent="0.25">
      <c r="B22" s="18" t="s">
        <v>24</v>
      </c>
      <c r="C22" s="17" t="s">
        <v>54</v>
      </c>
      <c r="D22" s="8">
        <v>34</v>
      </c>
      <c r="E22" s="8">
        <v>37</v>
      </c>
      <c r="F22" s="9">
        <f>Menotaulukko[[#This Row],[Suunnitellut]]-Menotaulukko[[#This Row],[Todelliset]]</f>
        <v>-3</v>
      </c>
    </row>
    <row r="23" spans="2:6" ht="30" customHeight="1" x14ac:dyDescent="0.25">
      <c r="B23" s="18" t="s">
        <v>24</v>
      </c>
      <c r="C23" s="17" t="s">
        <v>48</v>
      </c>
      <c r="D23" s="8">
        <v>83</v>
      </c>
      <c r="E23" s="8">
        <v>61</v>
      </c>
      <c r="F23" s="9">
        <f>Menotaulukko[[#This Row],[Suunnitellut]]-Menotaulukko[[#This Row],[Todelliset]]</f>
        <v>22</v>
      </c>
    </row>
    <row r="24" spans="2:6" ht="30" customHeight="1" x14ac:dyDescent="0.25">
      <c r="B24" s="18" t="s">
        <v>25</v>
      </c>
      <c r="C24" s="17" t="s">
        <v>55</v>
      </c>
      <c r="D24" s="8">
        <v>48</v>
      </c>
      <c r="E24" s="8">
        <v>63</v>
      </c>
      <c r="F24" s="9">
        <f>Menotaulukko[[#This Row],[Suunnitellut]]-Menotaulukko[[#This Row],[Todelliset]]</f>
        <v>-15</v>
      </c>
    </row>
    <row r="25" spans="2:6" ht="30" customHeight="1" x14ac:dyDescent="0.25">
      <c r="B25" s="18" t="s">
        <v>25</v>
      </c>
      <c r="C25" s="17" t="s">
        <v>56</v>
      </c>
      <c r="D25" s="8">
        <v>21</v>
      </c>
      <c r="E25" s="8">
        <v>44</v>
      </c>
      <c r="F25" s="9">
        <f>Menotaulukko[[#This Row],[Suunnitellut]]-Menotaulukko[[#This Row],[Todelliset]]</f>
        <v>-23</v>
      </c>
    </row>
    <row r="26" spans="2:6" ht="30" customHeight="1" x14ac:dyDescent="0.25">
      <c r="B26" s="18" t="s">
        <v>25</v>
      </c>
      <c r="C26" s="17" t="s">
        <v>57</v>
      </c>
      <c r="D26" s="8">
        <v>35</v>
      </c>
      <c r="E26" s="8">
        <v>65</v>
      </c>
      <c r="F26" s="9">
        <f>Menotaulukko[[#This Row],[Suunnitellut]]-Menotaulukko[[#This Row],[Todelliset]]</f>
        <v>-30</v>
      </c>
    </row>
    <row r="27" spans="2:6" ht="30" customHeight="1" x14ac:dyDescent="0.25">
      <c r="B27" s="18" t="s">
        <v>25</v>
      </c>
      <c r="C27" s="17" t="s">
        <v>48</v>
      </c>
      <c r="D27" s="8">
        <v>14</v>
      </c>
      <c r="E27" s="8">
        <v>75</v>
      </c>
      <c r="F27" s="9">
        <f>Menotaulukko[[#This Row],[Suunnitellut]]-Menotaulukko[[#This Row],[Todelliset]]</f>
        <v>-61</v>
      </c>
    </row>
    <row r="28" spans="2:6" ht="30" customHeight="1" x14ac:dyDescent="0.25">
      <c r="B28" s="18" t="s">
        <v>26</v>
      </c>
      <c r="C28" s="17" t="s">
        <v>58</v>
      </c>
      <c r="D28" s="8">
        <v>79</v>
      </c>
      <c r="E28" s="8">
        <v>0</v>
      </c>
      <c r="F28" s="9">
        <f>Menotaulukko[[#This Row],[Suunnitellut]]-Menotaulukko[[#This Row],[Todelliset]]</f>
        <v>79</v>
      </c>
    </row>
    <row r="29" spans="2:6" ht="30" customHeight="1" x14ac:dyDescent="0.25">
      <c r="B29" s="18" t="s">
        <v>26</v>
      </c>
      <c r="C29" s="17" t="s">
        <v>59</v>
      </c>
      <c r="D29" s="8">
        <v>56</v>
      </c>
      <c r="E29" s="8">
        <v>50</v>
      </c>
      <c r="F29" s="9">
        <f>Menotaulukko[[#This Row],[Suunnitellut]]-Menotaulukko[[#This Row],[Todelliset]]</f>
        <v>6</v>
      </c>
    </row>
    <row r="30" spans="2:6" ht="30" customHeight="1" x14ac:dyDescent="0.25">
      <c r="B30" s="18" t="s">
        <v>26</v>
      </c>
      <c r="C30" s="17" t="s">
        <v>48</v>
      </c>
      <c r="D30" s="8">
        <v>96</v>
      </c>
      <c r="E30" s="8">
        <v>23</v>
      </c>
      <c r="F30" s="9">
        <f>Menotaulukko[[#This Row],[Suunnitellut]]-Menotaulukko[[#This Row],[Todelliset]]</f>
        <v>73</v>
      </c>
    </row>
    <row r="31" spans="2:6" ht="30" customHeight="1" x14ac:dyDescent="0.25">
      <c r="B31" s="18" t="s">
        <v>27</v>
      </c>
      <c r="C31" s="17" t="s">
        <v>60</v>
      </c>
      <c r="D31" s="8">
        <v>90</v>
      </c>
      <c r="E31" s="8">
        <v>90</v>
      </c>
      <c r="F31" s="9">
        <f>Menotaulukko[[#This Row],[Suunnitellut]]-Menotaulukko[[#This Row],[Todelliset]]</f>
        <v>0</v>
      </c>
    </row>
    <row r="32" spans="2:6" ht="30" customHeight="1" x14ac:dyDescent="0.25">
      <c r="B32" s="18" t="s">
        <v>27</v>
      </c>
      <c r="C32" s="17" t="s">
        <v>61</v>
      </c>
      <c r="D32" s="8">
        <v>33</v>
      </c>
      <c r="E32" s="8">
        <v>30</v>
      </c>
      <c r="F32" s="9">
        <f>Menotaulukko[[#This Row],[Suunnitellut]]-Menotaulukko[[#This Row],[Todelliset]]</f>
        <v>3</v>
      </c>
    </row>
    <row r="33" spans="2:6" ht="30" customHeight="1" x14ac:dyDescent="0.25">
      <c r="B33" s="18" t="s">
        <v>27</v>
      </c>
      <c r="C33" s="17" t="s">
        <v>62</v>
      </c>
      <c r="D33" s="8">
        <v>86</v>
      </c>
      <c r="E33" s="8">
        <v>64</v>
      </c>
      <c r="F33" s="9">
        <f>Menotaulukko[[#This Row],[Suunnitellut]]-Menotaulukko[[#This Row],[Todelliset]]</f>
        <v>22</v>
      </c>
    </row>
    <row r="34" spans="2:6" ht="30" customHeight="1" x14ac:dyDescent="0.25">
      <c r="B34" s="18" t="s">
        <v>27</v>
      </c>
      <c r="C34" s="17" t="s">
        <v>63</v>
      </c>
      <c r="D34" s="8">
        <v>76</v>
      </c>
      <c r="E34" s="8">
        <v>2</v>
      </c>
      <c r="F34" s="9">
        <f>Menotaulukko[[#This Row],[Suunnitellut]]-Menotaulukko[[#This Row],[Todelliset]]</f>
        <v>74</v>
      </c>
    </row>
    <row r="35" spans="2:6" ht="30" customHeight="1" x14ac:dyDescent="0.25">
      <c r="B35" s="18" t="s">
        <v>27</v>
      </c>
      <c r="C35" s="17" t="s">
        <v>64</v>
      </c>
      <c r="D35" s="8">
        <v>60</v>
      </c>
      <c r="E35" s="8">
        <v>90</v>
      </c>
      <c r="F35" s="9">
        <f>Menotaulukko[[#This Row],[Suunnitellut]]-Menotaulukko[[#This Row],[Todelliset]]</f>
        <v>-30</v>
      </c>
    </row>
    <row r="36" spans="2:6" ht="30" customHeight="1" x14ac:dyDescent="0.25">
      <c r="B36" s="18" t="s">
        <v>27</v>
      </c>
      <c r="C36" s="17" t="s">
        <v>65</v>
      </c>
      <c r="D36" s="8">
        <v>37</v>
      </c>
      <c r="E36" s="8">
        <v>60</v>
      </c>
      <c r="F36" s="9">
        <f>Menotaulukko[[#This Row],[Suunnitellut]]-Menotaulukko[[#This Row],[Todelliset]]</f>
        <v>-23</v>
      </c>
    </row>
    <row r="37" spans="2:6" ht="30" customHeight="1" x14ac:dyDescent="0.25">
      <c r="B37" s="18" t="s">
        <v>27</v>
      </c>
      <c r="C37" s="17" t="s">
        <v>66</v>
      </c>
      <c r="D37" s="8">
        <v>22</v>
      </c>
      <c r="E37" s="8">
        <v>70</v>
      </c>
      <c r="F37" s="9">
        <f>Menotaulukko[[#This Row],[Suunnitellut]]-Menotaulukko[[#This Row],[Todelliset]]</f>
        <v>-48</v>
      </c>
    </row>
    <row r="38" spans="2:6" ht="30" customHeight="1" x14ac:dyDescent="0.25">
      <c r="B38" s="18" t="s">
        <v>27</v>
      </c>
      <c r="C38" s="17" t="s">
        <v>67</v>
      </c>
      <c r="D38" s="8">
        <v>80</v>
      </c>
      <c r="E38" s="8">
        <v>21</v>
      </c>
      <c r="F38" s="9">
        <f>Menotaulukko[[#This Row],[Suunnitellut]]-Menotaulukko[[#This Row],[Todelliset]]</f>
        <v>59</v>
      </c>
    </row>
    <row r="39" spans="2:6" ht="30" customHeight="1" x14ac:dyDescent="0.25">
      <c r="B39" s="18" t="s">
        <v>27</v>
      </c>
      <c r="C39" s="17" t="s">
        <v>48</v>
      </c>
      <c r="D39" s="8">
        <v>65</v>
      </c>
      <c r="E39" s="8">
        <v>20</v>
      </c>
      <c r="F39" s="9">
        <f>Menotaulukko[[#This Row],[Suunnitellut]]-Menotaulukko[[#This Row],[Todelliset]]</f>
        <v>45</v>
      </c>
    </row>
    <row r="40" spans="2:6" ht="30" customHeight="1" x14ac:dyDescent="0.25">
      <c r="B40" s="18" t="s">
        <v>28</v>
      </c>
      <c r="C40" s="17" t="s">
        <v>26</v>
      </c>
      <c r="D40" s="8">
        <v>37</v>
      </c>
      <c r="E40" s="8">
        <v>34</v>
      </c>
      <c r="F40" s="9">
        <f>Menotaulukko[[#This Row],[Suunnitellut]]-Menotaulukko[[#This Row],[Todelliset]]</f>
        <v>3</v>
      </c>
    </row>
    <row r="41" spans="2:6" ht="30" customHeight="1" x14ac:dyDescent="0.25">
      <c r="B41" s="18" t="s">
        <v>28</v>
      </c>
      <c r="C41" s="17" t="s">
        <v>60</v>
      </c>
      <c r="D41" s="8">
        <v>74</v>
      </c>
      <c r="E41" s="8">
        <v>86</v>
      </c>
      <c r="F41" s="9">
        <f>Menotaulukko[[#This Row],[Suunnitellut]]-Menotaulukko[[#This Row],[Todelliset]]</f>
        <v>-12</v>
      </c>
    </row>
    <row r="42" spans="2:6" ht="30" customHeight="1" x14ac:dyDescent="0.25">
      <c r="B42" s="18" t="s">
        <v>28</v>
      </c>
      <c r="C42" s="17" t="s">
        <v>68</v>
      </c>
      <c r="D42" s="8">
        <v>80</v>
      </c>
      <c r="E42" s="8">
        <v>92</v>
      </c>
      <c r="F42" s="9">
        <f>Menotaulukko[[#This Row],[Suunnitellut]]-Menotaulukko[[#This Row],[Todelliset]]</f>
        <v>-12</v>
      </c>
    </row>
    <row r="43" spans="2:6" ht="30" customHeight="1" x14ac:dyDescent="0.25">
      <c r="B43" s="18" t="s">
        <v>28</v>
      </c>
      <c r="C43" s="17" t="s">
        <v>69</v>
      </c>
      <c r="D43" s="8">
        <v>61</v>
      </c>
      <c r="E43" s="8">
        <v>22</v>
      </c>
      <c r="F43" s="9">
        <f>Menotaulukko[[#This Row],[Suunnitellut]]-Menotaulukko[[#This Row],[Todelliset]]</f>
        <v>39</v>
      </c>
    </row>
    <row r="44" spans="2:6" ht="30" customHeight="1" x14ac:dyDescent="0.25">
      <c r="B44" s="18" t="s">
        <v>28</v>
      </c>
      <c r="C44" s="17" t="s">
        <v>48</v>
      </c>
      <c r="D44" s="8">
        <v>83</v>
      </c>
      <c r="E44" s="8">
        <v>51</v>
      </c>
      <c r="F44" s="9">
        <f>Menotaulukko[[#This Row],[Suunnitellut]]-Menotaulukko[[#This Row],[Todelliset]]</f>
        <v>32</v>
      </c>
    </row>
    <row r="45" spans="2:6" ht="30" customHeight="1" x14ac:dyDescent="0.25">
      <c r="B45" s="18" t="s">
        <v>29</v>
      </c>
      <c r="C45" s="17" t="s">
        <v>60</v>
      </c>
      <c r="D45" s="8">
        <v>28</v>
      </c>
      <c r="E45" s="8">
        <v>10</v>
      </c>
      <c r="F45" s="9">
        <f>Menotaulukko[[#This Row],[Suunnitellut]]-Menotaulukko[[#This Row],[Todelliset]]</f>
        <v>18</v>
      </c>
    </row>
    <row r="46" spans="2:6" ht="30" customHeight="1" x14ac:dyDescent="0.25">
      <c r="B46" s="18" t="s">
        <v>29</v>
      </c>
      <c r="C46" s="17" t="s">
        <v>70</v>
      </c>
      <c r="D46" s="8">
        <v>25</v>
      </c>
      <c r="E46" s="8">
        <v>81</v>
      </c>
      <c r="F46" s="9">
        <f>Menotaulukko[[#This Row],[Suunnitellut]]-Menotaulukko[[#This Row],[Todelliset]]</f>
        <v>-56</v>
      </c>
    </row>
    <row r="47" spans="2:6" ht="30" customHeight="1" x14ac:dyDescent="0.25">
      <c r="B47" s="18" t="s">
        <v>29</v>
      </c>
      <c r="C47" s="17" t="s">
        <v>61</v>
      </c>
      <c r="D47" s="8">
        <v>59</v>
      </c>
      <c r="E47" s="8">
        <v>72</v>
      </c>
      <c r="F47" s="9">
        <f>Menotaulukko[[#This Row],[Suunnitellut]]-Menotaulukko[[#This Row],[Todelliset]]</f>
        <v>-13</v>
      </c>
    </row>
    <row r="48" spans="2:6" ht="30" customHeight="1" x14ac:dyDescent="0.25">
      <c r="B48" s="18" t="s">
        <v>29</v>
      </c>
      <c r="C48" s="17" t="s">
        <v>71</v>
      </c>
      <c r="D48" s="8">
        <v>89</v>
      </c>
      <c r="E48" s="8">
        <v>90</v>
      </c>
      <c r="F48" s="9">
        <f>Menotaulukko[[#This Row],[Suunnitellut]]-Menotaulukko[[#This Row],[Todelliset]]</f>
        <v>-1</v>
      </c>
    </row>
    <row r="49" spans="2:6" ht="30" customHeight="1" x14ac:dyDescent="0.25">
      <c r="B49" s="18" t="s">
        <v>29</v>
      </c>
      <c r="C49" s="17" t="s">
        <v>72</v>
      </c>
      <c r="D49" s="8">
        <v>78</v>
      </c>
      <c r="E49" s="8">
        <v>48</v>
      </c>
      <c r="F49" s="9">
        <f>Menotaulukko[[#This Row],[Suunnitellut]]-Menotaulukko[[#This Row],[Todelliset]]</f>
        <v>30</v>
      </c>
    </row>
    <row r="50" spans="2:6" ht="30" customHeight="1" x14ac:dyDescent="0.25">
      <c r="B50" s="18" t="s">
        <v>29</v>
      </c>
      <c r="C50" s="17" t="s">
        <v>64</v>
      </c>
      <c r="D50" s="8">
        <v>6</v>
      </c>
      <c r="E50" s="8">
        <v>73</v>
      </c>
      <c r="F50" s="9">
        <f>Menotaulukko[[#This Row],[Suunnitellut]]-Menotaulukko[[#This Row],[Todelliset]]</f>
        <v>-67</v>
      </c>
    </row>
    <row r="51" spans="2:6" ht="30" customHeight="1" x14ac:dyDescent="0.25">
      <c r="B51" s="18" t="s">
        <v>29</v>
      </c>
      <c r="C51" s="17" t="s">
        <v>48</v>
      </c>
      <c r="D51" s="8">
        <v>80</v>
      </c>
      <c r="E51" s="8">
        <v>66</v>
      </c>
      <c r="F51" s="9">
        <f>Menotaulukko[[#This Row],[Suunnitellut]]-Menotaulukko[[#This Row],[Todelliset]]</f>
        <v>14</v>
      </c>
    </row>
    <row r="52" spans="2:6" ht="30" customHeight="1" x14ac:dyDescent="0.25">
      <c r="B52" s="18" t="s">
        <v>30</v>
      </c>
      <c r="C52" s="17" t="s">
        <v>73</v>
      </c>
      <c r="D52" s="8">
        <v>11</v>
      </c>
      <c r="E52" s="8">
        <v>29</v>
      </c>
      <c r="F52" s="9">
        <f>Menotaulukko[[#This Row],[Suunnitellut]]-Menotaulukko[[#This Row],[Todelliset]]</f>
        <v>-18</v>
      </c>
    </row>
    <row r="53" spans="2:6" ht="30" customHeight="1" x14ac:dyDescent="0.25">
      <c r="B53" s="18" t="s">
        <v>30</v>
      </c>
      <c r="C53" s="17" t="s">
        <v>74</v>
      </c>
      <c r="D53" s="8">
        <v>77</v>
      </c>
      <c r="E53" s="8">
        <v>32</v>
      </c>
      <c r="F53" s="9">
        <f>Menotaulukko[[#This Row],[Suunnitellut]]-Menotaulukko[[#This Row],[Todelliset]]</f>
        <v>45</v>
      </c>
    </row>
    <row r="54" spans="2:6" ht="30" customHeight="1" x14ac:dyDescent="0.25">
      <c r="B54" s="18" t="s">
        <v>30</v>
      </c>
      <c r="C54" s="17" t="s">
        <v>75</v>
      </c>
      <c r="D54" s="8">
        <v>71</v>
      </c>
      <c r="E54" s="8">
        <v>43</v>
      </c>
      <c r="F54" s="9">
        <f>Menotaulukko[[#This Row],[Suunnitellut]]-Menotaulukko[[#This Row],[Todelliset]]</f>
        <v>28</v>
      </c>
    </row>
    <row r="55" spans="2:6" ht="30" customHeight="1" x14ac:dyDescent="0.25">
      <c r="B55" s="18" t="s">
        <v>30</v>
      </c>
      <c r="C55" s="17" t="s">
        <v>76</v>
      </c>
      <c r="D55" s="8">
        <v>64</v>
      </c>
      <c r="E55" s="8">
        <v>21</v>
      </c>
      <c r="F55" s="9">
        <f>Menotaulukko[[#This Row],[Suunnitellut]]-Menotaulukko[[#This Row],[Todelliset]]</f>
        <v>43</v>
      </c>
    </row>
    <row r="56" spans="2:6" ht="30" customHeight="1" x14ac:dyDescent="0.25">
      <c r="B56" s="18" t="s">
        <v>30</v>
      </c>
      <c r="C56" s="17" t="s">
        <v>77</v>
      </c>
      <c r="D56" s="8">
        <v>47</v>
      </c>
      <c r="E56" s="8">
        <v>57</v>
      </c>
      <c r="F56" s="9">
        <f>Menotaulukko[[#This Row],[Suunnitellut]]-Menotaulukko[[#This Row],[Todelliset]]</f>
        <v>-10</v>
      </c>
    </row>
    <row r="57" spans="2:6" ht="30" customHeight="1" x14ac:dyDescent="0.25">
      <c r="B57" s="18" t="s">
        <v>30</v>
      </c>
      <c r="C57" s="17" t="s">
        <v>78</v>
      </c>
      <c r="D57" s="8">
        <v>28</v>
      </c>
      <c r="E57" s="8">
        <v>1</v>
      </c>
      <c r="F57" s="9">
        <f>Menotaulukko[[#This Row],[Suunnitellut]]-Menotaulukko[[#This Row],[Todelliset]]</f>
        <v>27</v>
      </c>
    </row>
    <row r="58" spans="2:6" ht="30" customHeight="1" x14ac:dyDescent="0.25">
      <c r="B58" s="18" t="s">
        <v>30</v>
      </c>
      <c r="C58" s="17" t="s">
        <v>48</v>
      </c>
      <c r="D58" s="8">
        <v>13</v>
      </c>
      <c r="E58" s="8">
        <v>42</v>
      </c>
      <c r="F58" s="9">
        <f>Menotaulukko[[#This Row],[Suunnitellut]]-Menotaulukko[[#This Row],[Todelliset]]</f>
        <v>-29</v>
      </c>
    </row>
    <row r="59" spans="2:6" ht="30" customHeight="1" x14ac:dyDescent="0.25">
      <c r="B59" s="18" t="s">
        <v>31</v>
      </c>
      <c r="C59" s="17" t="s">
        <v>79</v>
      </c>
      <c r="D59" s="8">
        <v>65</v>
      </c>
      <c r="E59" s="8">
        <v>6</v>
      </c>
      <c r="F59" s="9">
        <f>Menotaulukko[[#This Row],[Suunnitellut]]-Menotaulukko[[#This Row],[Todelliset]]</f>
        <v>59</v>
      </c>
    </row>
    <row r="60" spans="2:6" ht="30" customHeight="1" x14ac:dyDescent="0.25">
      <c r="B60" s="18" t="s">
        <v>31</v>
      </c>
      <c r="C60" s="17" t="s">
        <v>80</v>
      </c>
      <c r="D60" s="8">
        <v>100</v>
      </c>
      <c r="E60" s="8">
        <v>36</v>
      </c>
      <c r="F60" s="9">
        <f>Menotaulukko[[#This Row],[Suunnitellut]]-Menotaulukko[[#This Row],[Todelliset]]</f>
        <v>64</v>
      </c>
    </row>
    <row r="61" spans="2:6" ht="30" customHeight="1" x14ac:dyDescent="0.25">
      <c r="B61" s="18" t="s">
        <v>31</v>
      </c>
      <c r="C61" s="17" t="s">
        <v>81</v>
      </c>
      <c r="D61" s="8">
        <v>29</v>
      </c>
      <c r="E61" s="8">
        <v>69</v>
      </c>
      <c r="F61" s="9">
        <f>Menotaulukko[[#This Row],[Suunnitellut]]-Menotaulukko[[#This Row],[Todelliset]]</f>
        <v>-40</v>
      </c>
    </row>
    <row r="62" spans="2:6" ht="30" customHeight="1" x14ac:dyDescent="0.25">
      <c r="B62" s="18" t="s">
        <v>31</v>
      </c>
      <c r="C62" s="17" t="s">
        <v>81</v>
      </c>
      <c r="D62" s="8">
        <v>64</v>
      </c>
      <c r="E62" s="8">
        <v>3</v>
      </c>
      <c r="F62" s="9">
        <f>Menotaulukko[[#This Row],[Suunnitellut]]-Menotaulukko[[#This Row],[Todelliset]]</f>
        <v>61</v>
      </c>
    </row>
    <row r="63" spans="2:6" ht="30" customHeight="1" x14ac:dyDescent="0.25">
      <c r="B63" s="18" t="s">
        <v>31</v>
      </c>
      <c r="C63" s="17" t="s">
        <v>81</v>
      </c>
      <c r="D63" s="8">
        <v>34</v>
      </c>
      <c r="E63" s="8">
        <v>35</v>
      </c>
      <c r="F63" s="9">
        <f>Menotaulukko[[#This Row],[Suunnitellut]]-Menotaulukko[[#This Row],[Todelliset]]</f>
        <v>-1</v>
      </c>
    </row>
    <row r="64" spans="2:6" ht="30" customHeight="1" x14ac:dyDescent="0.25">
      <c r="B64" s="18" t="s">
        <v>31</v>
      </c>
      <c r="C64" s="17" t="s">
        <v>48</v>
      </c>
      <c r="D64" s="8">
        <v>38</v>
      </c>
      <c r="E64" s="8">
        <v>52</v>
      </c>
      <c r="F64" s="9">
        <f>Menotaulukko[[#This Row],[Suunnitellut]]-Menotaulukko[[#This Row],[Todelliset]]</f>
        <v>-14</v>
      </c>
    </row>
    <row r="65" spans="2:6" ht="30" customHeight="1" x14ac:dyDescent="0.25">
      <c r="B65" s="18" t="s">
        <v>32</v>
      </c>
      <c r="C65" s="17" t="s">
        <v>82</v>
      </c>
      <c r="D65" s="8">
        <v>84</v>
      </c>
      <c r="E65" s="8">
        <v>36</v>
      </c>
      <c r="F65" s="9">
        <f>Menotaulukko[[#This Row],[Suunnitellut]]-Menotaulukko[[#This Row],[Todelliset]]</f>
        <v>48</v>
      </c>
    </row>
    <row r="66" spans="2:6" ht="30" customHeight="1" x14ac:dyDescent="0.25">
      <c r="B66" s="18" t="s">
        <v>32</v>
      </c>
      <c r="C66" s="17" t="s">
        <v>83</v>
      </c>
      <c r="D66" s="8">
        <v>2</v>
      </c>
      <c r="E66" s="8">
        <v>83</v>
      </c>
      <c r="F66" s="9">
        <f>Menotaulukko[[#This Row],[Suunnitellut]]-Menotaulukko[[#This Row],[Todelliset]]</f>
        <v>-81</v>
      </c>
    </row>
    <row r="67" spans="2:6" ht="30" customHeight="1" x14ac:dyDescent="0.25">
      <c r="B67" s="18" t="s">
        <v>32</v>
      </c>
      <c r="C67" s="17" t="s">
        <v>84</v>
      </c>
      <c r="D67" s="8">
        <v>40</v>
      </c>
      <c r="E67" s="8">
        <v>20</v>
      </c>
      <c r="F67" s="9">
        <f>Menotaulukko[[#This Row],[Suunnitellut]]-Menotaulukko[[#This Row],[Todelliset]]</f>
        <v>20</v>
      </c>
    </row>
    <row r="68" spans="2:6" ht="30" customHeight="1" x14ac:dyDescent="0.25">
      <c r="B68" s="18" t="s">
        <v>32</v>
      </c>
      <c r="C68" s="17" t="s">
        <v>48</v>
      </c>
      <c r="D68" s="8">
        <v>35</v>
      </c>
      <c r="E68" s="8">
        <v>72</v>
      </c>
      <c r="F68" s="9">
        <f>Menotaulukko[[#This Row],[Suunnitellut]]-Menotaulukko[[#This Row],[Todelliset]]</f>
        <v>-37</v>
      </c>
    </row>
    <row r="69" spans="2:6" ht="30" customHeight="1" x14ac:dyDescent="0.25">
      <c r="B69" s="18" t="s">
        <v>33</v>
      </c>
      <c r="C69" s="17" t="s">
        <v>85</v>
      </c>
      <c r="D69" s="8">
        <v>34</v>
      </c>
      <c r="E69" s="8">
        <v>20</v>
      </c>
      <c r="F69" s="9">
        <f>Menotaulukko[[#This Row],[Suunnitellut]]-Menotaulukko[[#This Row],[Todelliset]]</f>
        <v>14</v>
      </c>
    </row>
    <row r="70" spans="2:6" ht="30" customHeight="1" x14ac:dyDescent="0.25">
      <c r="B70" s="18" t="s">
        <v>33</v>
      </c>
      <c r="C70" s="17" t="s">
        <v>86</v>
      </c>
      <c r="D70" s="8">
        <v>68</v>
      </c>
      <c r="E70" s="8">
        <v>98</v>
      </c>
      <c r="F70" s="9">
        <f>Menotaulukko[[#This Row],[Suunnitellut]]-Menotaulukko[[#This Row],[Todelliset]]</f>
        <v>-30</v>
      </c>
    </row>
    <row r="71" spans="2:6" ht="30" customHeight="1" x14ac:dyDescent="0.25">
      <c r="B71" s="18" t="s">
        <v>33</v>
      </c>
      <c r="C71" s="17" t="s">
        <v>87</v>
      </c>
      <c r="D71" s="8">
        <v>89</v>
      </c>
      <c r="E71" s="8">
        <v>68</v>
      </c>
      <c r="F71" s="9">
        <f>Menotaulukko[[#This Row],[Suunnitellut]]-Menotaulukko[[#This Row],[Todelliset]]</f>
        <v>21</v>
      </c>
    </row>
    <row r="72" spans="2:6" ht="30" customHeight="1" x14ac:dyDescent="0.25">
      <c r="B72" s="18" t="s">
        <v>33</v>
      </c>
      <c r="C72" s="17" t="s">
        <v>48</v>
      </c>
      <c r="D72" s="8">
        <v>82</v>
      </c>
      <c r="E72" s="8">
        <v>26</v>
      </c>
      <c r="F72" s="9">
        <f>Menotaulukko[[#This Row],[Suunnitellut]]-Menotaulukko[[#This Row],[Todelliset]]</f>
        <v>56</v>
      </c>
    </row>
    <row r="73" spans="2:6" ht="30" customHeight="1" x14ac:dyDescent="0.25">
      <c r="B73" s="18" t="s">
        <v>34</v>
      </c>
      <c r="C73" s="17" t="s">
        <v>88</v>
      </c>
      <c r="D73" s="8">
        <v>41</v>
      </c>
      <c r="E73" s="8">
        <v>85</v>
      </c>
      <c r="F73" s="9">
        <f>Menotaulukko[[#This Row],[Suunnitellut]]-Menotaulukko[[#This Row],[Todelliset]]</f>
        <v>-44</v>
      </c>
    </row>
    <row r="74" spans="2:6" ht="30" customHeight="1" x14ac:dyDescent="0.25">
      <c r="B74" s="18" t="s">
        <v>34</v>
      </c>
      <c r="C74" s="17" t="s">
        <v>89</v>
      </c>
      <c r="D74" s="8">
        <v>0</v>
      </c>
      <c r="E74" s="8">
        <v>69</v>
      </c>
      <c r="F74" s="9">
        <f>Menotaulukko[[#This Row],[Suunnitellut]]-Menotaulukko[[#This Row],[Todelliset]]</f>
        <v>-69</v>
      </c>
    </row>
    <row r="75" spans="2:6" ht="30" customHeight="1" x14ac:dyDescent="0.25">
      <c r="B75" s="18" t="s">
        <v>34</v>
      </c>
      <c r="C75" s="17" t="s">
        <v>90</v>
      </c>
      <c r="D75" s="8">
        <v>2</v>
      </c>
      <c r="E75" s="8">
        <v>57</v>
      </c>
      <c r="F75" s="9">
        <f>Menotaulukko[[#This Row],[Suunnitellut]]-Menotaulukko[[#This Row],[Todelliset]]</f>
        <v>-55</v>
      </c>
    </row>
    <row r="76" spans="2:6" ht="30" customHeight="1" x14ac:dyDescent="0.25">
      <c r="B76" s="18" t="s">
        <v>35</v>
      </c>
      <c r="C76" s="17" t="s">
        <v>91</v>
      </c>
      <c r="D76" s="8">
        <v>7</v>
      </c>
      <c r="E76" s="8">
        <v>98</v>
      </c>
      <c r="F76" s="9">
        <f>Menotaulukko[[#This Row],[Suunnitellut]]-Menotaulukko[[#This Row],[Todelliset]]</f>
        <v>-91</v>
      </c>
    </row>
    <row r="77" spans="2:6" ht="30" customHeight="1" x14ac:dyDescent="0.25">
      <c r="B77" s="18" t="s">
        <v>35</v>
      </c>
      <c r="C77" s="17" t="s">
        <v>92</v>
      </c>
      <c r="D77" s="8">
        <v>39</v>
      </c>
      <c r="E77" s="8">
        <v>85</v>
      </c>
      <c r="F77" s="9">
        <f>Menotaulukko[[#This Row],[Suunnitellut]]-Menotaulukko[[#This Row],[Todelliset]]</f>
        <v>-46</v>
      </c>
    </row>
    <row r="78" spans="2:6" ht="30" customHeight="1" x14ac:dyDescent="0.25">
      <c r="B78" s="18" t="s">
        <v>35</v>
      </c>
      <c r="C78" s="17" t="s">
        <v>93</v>
      </c>
      <c r="D78" s="8">
        <v>78</v>
      </c>
      <c r="E78" s="8">
        <v>84</v>
      </c>
      <c r="F78" s="9">
        <f>Menotaulukko[[#This Row],[Suunnitellut]]-Menotaulukko[[#This Row],[Todelliset]]</f>
        <v>-6</v>
      </c>
    </row>
    <row r="79" spans="2:6" ht="30" customHeight="1" x14ac:dyDescent="0.25">
      <c r="B79" s="18" t="s">
        <v>35</v>
      </c>
      <c r="C79" s="17" t="s">
        <v>48</v>
      </c>
      <c r="D79" s="8">
        <v>93</v>
      </c>
      <c r="E79" s="8">
        <v>71</v>
      </c>
      <c r="F79" s="9">
        <f>Menotaulukko[[#This Row],[Suunnitellut]]-Menotaulukko[[#This Row],[Todelliset]]</f>
        <v>22</v>
      </c>
    </row>
    <row r="80" spans="2:6" ht="30" customHeight="1" x14ac:dyDescent="0.25">
      <c r="B80" s="18" t="s">
        <v>36</v>
      </c>
      <c r="C80" s="17"/>
      <c r="D80" s="8"/>
      <c r="E80" s="8"/>
      <c r="F80" s="9">
        <f>SUBTOTAL(109,Menotaulukko[Erotus])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Kirjoita Menot-taulukon kulutiedot tähän taulukkoon. Solussa B3 olevalla suodattimella voit suodattaa kulut luokittain" sqref="A1"/>
    <dataValidation allowBlank="1" showInputMessage="1" showErrorMessage="1" prompt="Luokan osittaja on solussa alla" sqref="B2"/>
    <dataValidation allowBlank="1" showInputMessage="1" showErrorMessage="1" prompt="Kirjoita suunniteltu määrä tähän sarakkeeseen tämän otsikon alle" sqref="D4"/>
    <dataValidation allowBlank="1" showInputMessage="1" showErrorMessage="1" prompt="Kirjoita todellinen määrä tähän sarakkeeseen tämän otsikon alle" sqref="E4"/>
    <dataValidation allowBlank="1" showInputMessage="1" showErrorMessage="1" prompt="Erotus lasketaan automaattisesti tähän sarakkeeseen tämän otsikon alle" sqref="F4"/>
    <dataValidation allowBlank="1" showInputMessage="1" showErrorMessage="1" prompt="Lisää luokka tähän sarakkeeseen tämän otsikon alle. Voit hakea tiettyjä syötteitä otsikon suodattimen avulla" sqref="B4"/>
    <dataValidation allowBlank="1" showInputMessage="1" showErrorMessage="1" prompt="Kirjoita aliluokka tähän sarakkeeseen tämän otsikon alle" sqref="C4"/>
    <dataValidation allowBlank="1" showInputMessage="1" showErrorMessage="1" prompt="Tämän työkirjan otsikko saadaan Yhteenveto-laskentataulukon solusta B1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Yhteenveto</vt:lpstr>
      <vt:lpstr>Summat</vt:lpstr>
      <vt:lpstr>Tulot</vt:lpstr>
      <vt:lpstr>Menot</vt:lpstr>
      <vt:lpstr>Otsikko_2</vt:lpstr>
      <vt:lpstr>Otsikko_3</vt:lpstr>
      <vt:lpstr>Otsikko_4</vt:lpstr>
      <vt:lpstr>Otsikko1</vt:lpstr>
      <vt:lpstr>SuunnitellutTulot</vt:lpstr>
      <vt:lpstr>SuunniteltuSaldo</vt:lpstr>
      <vt:lpstr>TodellinenSaldo</vt:lpstr>
      <vt:lpstr>Menot!Tulostusotsikot</vt:lpstr>
      <vt:lpstr>Työkirjan_otsikko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2018-05-23T05:43:16Z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