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0" yWindow="0" windowWidth="28800" windowHeight="11715"/>
  </bookViews>
  <sheets>
    <sheet name="Polttoaineenkulutuksen seuranta" sheetId="1" r:id="rId1"/>
  </sheets>
  <definedNames>
    <definedName name="Keskihinta">'Polttoaineenkulutuksen seuranta'!$C$5</definedName>
    <definedName name="Keskikulutusitraa">'Polttoaineenkulutuksen seuranta'!$B$5</definedName>
    <definedName name="KeskimatkaKilometriäLitralla">'Polttoaineenkulutuksen seuranta'!$E$5</definedName>
    <definedName name="KilometrinKeskihinta">'Polttoaineenkulutuksen seuranta'!$F$5</definedName>
    <definedName name="LitranKeskihinta">'Polttoaineenkulutuksen seuranta'!$D$5</definedName>
    <definedName name="MatkamittarinAlkulukema">'Polttoaineenkulutuksen seuranta'!$C$4</definedName>
    <definedName name="Riviotsikkoalue1..H5">'Polttoaineenkulutuksen seuranta'!$G$4</definedName>
    <definedName name="Sarakeotsikko1">Polttoaineenkulutuksen_seuranta[[#Headers],[Päivämäärä]]</definedName>
    <definedName name="Sarakeotsikkoalue1..F5.1">'Polttoaineenkulutuksen seuranta'!$B$4</definedName>
    <definedName name="TrippimittarinLukema">'Polttoaineenkulutuksen seuranta'!$H$4</definedName>
    <definedName name="_xlnm.Print_Titles" localSheetId="0">'Polttoaineenkulutuksen seuranta'!$6:$6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<sst xmlns="http://schemas.openxmlformats.org/spreadsheetml/2006/main" count="21" uniqueCount="15">
  <si>
    <t>Polttoaineenkulutuksen-seuranta</t>
  </si>
  <si>
    <t>Muista nollata trippimittari aina, kun lisäät polttoainetta.</t>
  </si>
  <si>
    <t>Keskiarvot</t>
  </si>
  <si>
    <t>Litrat</t>
  </si>
  <si>
    <t>Päivämäärä</t>
  </si>
  <si>
    <t>Hinta</t>
  </si>
  <si>
    <t>Trippimittari</t>
  </si>
  <si>
    <t>Litran hinta</t>
  </si>
  <si>
    <t>Litrat yhteensä</t>
  </si>
  <si>
    <t>Kilometriä litralla</t>
  </si>
  <si>
    <t>Polttoaineen kokonaishinta</t>
  </si>
  <si>
    <t>Kilometrin hinta</t>
  </si>
  <si>
    <t>Matkan arviointityökalu</t>
  </si>
  <si>
    <t>Matkan pituus kilometreinä:</t>
  </si>
  <si>
    <t>Matkan hinta: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</si>
</sst>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0.0"/>
    <numFmt numFmtId="165" formatCode="#,##0.00\ &quot;€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6" borderId="0" xfId="8" applyNumberFormat="1" applyFill="1">
      <alignment horizontal="center" vertical="top"/>
    </xf>
    <xf numFmtId="165" fontId="7" fillId="7" borderId="0" xfId="8" applyNumberFormat="1" applyFill="1">
      <alignment horizontal="center" vertical="top"/>
    </xf>
    <xf numFmtId="14" fontId="0" fillId="3" borderId="0" xfId="17" applyFont="1">
      <alignment horizontal="right" vertical="center" indent="2"/>
    </xf>
    <xf numFmtId="164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165" fontId="0" fillId="3" borderId="0" xfId="6" applyFont="1" applyFill="1">
      <alignment horizontal="right" vertical="center" indent="2"/>
    </xf>
    <xf numFmtId="0" fontId="0" fillId="3" borderId="0" xfId="0" applyFont="1" applyFill="1" applyBorder="1" applyAlignment="1">
      <alignment horizontal="right" vertical="center" wrapText="1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Aksentti1" xfId="13" builtinId="29" customBuiltin="1"/>
    <cellStyle name="Aksentti2" xfId="14" builtinId="33" customBuiltin="1"/>
    <cellStyle name="Matka" xfId="16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8" builtinId="18" customBuiltin="1"/>
    <cellStyle name="Otsikko 4" xfId="9" builtinId="19" customBuiltin="1"/>
    <cellStyle name="Pilkku" xfId="4" builtinId="3" customBuiltin="1"/>
    <cellStyle name="Pilkku [0]" xfId="5" builtinId="6" customBuiltin="1"/>
    <cellStyle name="Päivämäärä" xfId="17"/>
    <cellStyle name="Selittävä teksti" xfId="11" builtinId="53" customBuiltin="1"/>
    <cellStyle name="Summa" xfId="12" builtinId="25" customBuiltin="1"/>
    <cellStyle name="Tulostus" xfId="10" builtinId="21" customBuiltin="1"/>
    <cellStyle name="Valuutta" xfId="6" builtinId="4" customBuiltin="1"/>
    <cellStyle name="Valuutta [0]" xfId="7" builtinId="7" customBuiltin="1"/>
    <cellStyle name="Vasen reuna" xfId="15"/>
  </cellStyles>
  <dxfs count="10">
    <dxf>
      <numFmt numFmtId="165" formatCode="#,##0.00\ &quot;€&quot;"/>
    </dxf>
    <dxf>
      <numFmt numFmtId="164" formatCode="0.0"/>
    </dxf>
    <dxf>
      <numFmt numFmtId="165" formatCode="#,##0.00\ &quot;€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Polttoaineenkulutuksen seuranta" defaultPivotStyle="PivotStyleLight16">
    <tableStyle name="Polttoaineenkulutuksen seuranta" pivot="0" count="5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olttoaineenkulutuksen_seuranta" displayName="Polttoaineenkulutuksen_seuranta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äivämäärä" totalsRowLabel="Keskiarvot" dataCellStyle="Päivämäärä"/>
    <tableColumn id="2" name="Trippimittari" totalsRowFunction="average" totalsRowDxfId="4" dataCellStyle="Pilkku"/>
    <tableColumn id="8" name="Litrat yhteensä" totalsRowFunction="average" totalsRowDxfId="3" dataCellStyle="Pilkku [0]"/>
    <tableColumn id="3" name="Polttoaineen kokonaishinta" totalsRowFunction="average" dataCellStyle="Valuutta"/>
    <tableColumn id="9" name="Litran hinta" totalsRowFunction="average" totalsRowDxfId="2" dataCellStyle="Valuutta">
      <calculatedColumnFormula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calculatedColumnFormula>
    </tableColumn>
    <tableColumn id="7" name="Kilometriä litralla" totalsRowFunction="average" totalsRowDxfId="1" dataCellStyle="Pilkku">
      <calculatedColumnFormula>IFERROR(Polttoaineenkulutuksen_seuranta[[#This Row],[Trippimittari]]/Polttoaineenkulutuksen_seuranta[[#This Row],[Litrat yhteensä]],"")</calculatedColumnFormula>
    </tableColumn>
    <tableColumn id="4" name="Kilometrin hinta" totalsRowFunction="average" totalsRowDxfId="0" dataCellStyle="Valuutta">
      <calculatedColumnFormula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calculatedColumnFormula>
    </tableColumn>
  </tableColumns>
  <tableStyleInfo name="Polttoaineenkulutuksen seuranta" showFirstColumn="0" showLastColumn="0" showRowStripes="1" showColumnStripes="0"/>
  <extLst>
    <ext xmlns:x14="http://schemas.microsoft.com/office/spreadsheetml/2009/9/main" uri="{504A1905-F514-4f6f-8877-14C23A59335A}">
      <x14:table altTextSummary="Kirjoita päivämäärä, trippimittari, litrat yhteensä ja polttoaineen kokonaishinta tähän taulukkoon. Litrahinta, kilometrit per litra ja kilometrin hinta lasketaan automaattisesti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19.85546875" customWidth="1"/>
    <col min="7" max="7" width="29.140625" customWidth="1"/>
    <col min="8" max="8" width="19.140625" customWidth="1"/>
    <col min="9" max="9" width="2.7109375" customWidth="1"/>
  </cols>
  <sheetData>
    <row r="1" spans="2:8" ht="61.5" customHeight="1" x14ac:dyDescent="0.7">
      <c r="B1" s="21" t="s">
        <v>0</v>
      </c>
      <c r="C1" s="21"/>
      <c r="D1" s="21"/>
      <c r="E1" s="21"/>
      <c r="F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IFERROR(AVERAGE(Polttoaineenkulutuksen_seuranta[Litrat yhteensä]),"0,00")</f>
        <v>10</v>
      </c>
      <c r="C5" s="13">
        <f>IFERROR(AVERAGE(Polttoaineenkulutuksen_seuranta[Polttoaineen kokonaishinta]),0)</f>
        <v>41.226666666666667</v>
      </c>
      <c r="D5" s="12">
        <f>IFERROR(AVERAGE(Polttoaineenkulutuksen_seuranta[Litran hinta]),0)</f>
        <v>4.1173888888888888</v>
      </c>
      <c r="E5" s="7">
        <f>IFERROR(AVERAGE(Polttoaineenkulutuksen_seuranta[Kilometriä litralla]),0)</f>
        <v>20.972222222222225</v>
      </c>
      <c r="F5" s="8">
        <f>IFERROR(AVERAGE(Polttoaineenkulutuksen_seuranta[Kilometrin hinta]),0)</f>
        <v>0.19822049189864852</v>
      </c>
      <c r="G5" s="5" t="s">
        <v>14</v>
      </c>
      <c r="H5" s="1">
        <f>IFERROR(IF(KilometrinKeskihinta&lt;&gt;"",(TrippimittarinLukema/KeskimatkaKilometriäLitralla)*LitranKeskihinta,""),0)</f>
        <v>74.603814569536411</v>
      </c>
    </row>
    <row r="6" spans="2:8" ht="31.5" customHeight="1" x14ac:dyDescent="0.25">
      <c r="B6" s="11" t="s">
        <v>4</v>
      </c>
      <c r="C6" s="2" t="s">
        <v>6</v>
      </c>
      <c r="D6" s="2" t="s">
        <v>8</v>
      </c>
      <c r="E6" s="18" t="s">
        <v>10</v>
      </c>
      <c r="F6" s="2" t="s">
        <v>7</v>
      </c>
      <c r="G6" s="2" t="s">
        <v>9</v>
      </c>
      <c r="H6" s="2" t="s">
        <v>11</v>
      </c>
    </row>
    <row r="7" spans="2:8" ht="20.25" customHeight="1" x14ac:dyDescent="0.25">
      <c r="B7" s="14" t="s">
        <v>4</v>
      </c>
      <c r="C7" s="15">
        <v>221</v>
      </c>
      <c r="D7" s="16">
        <v>10</v>
      </c>
      <c r="E7" s="17">
        <v>40.78</v>
      </c>
      <c r="F7" s="17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>4.0780000000000003</v>
      </c>
      <c r="G7" s="15">
        <f>IFERROR(Polttoaineenkulutuksen_seuranta[[#This Row],[Trippimittari]]/Polttoaineenkulutuksen_seuranta[[#This Row],[Litrat yhteensä]],"")</f>
        <v>22.1</v>
      </c>
      <c r="H7" s="17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>0.18452488687782806</v>
      </c>
    </row>
    <row r="8" spans="2:8" ht="20.25" customHeight="1" x14ac:dyDescent="0.25">
      <c r="B8" s="14" t="s">
        <v>4</v>
      </c>
      <c r="C8" s="15">
        <v>219.8</v>
      </c>
      <c r="D8" s="16">
        <v>12</v>
      </c>
      <c r="E8" s="17">
        <v>50.12</v>
      </c>
      <c r="F8" s="17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>4.1766666666666667</v>
      </c>
      <c r="G8" s="15">
        <f>IFERROR(Polttoaineenkulutuksen_seuranta[[#This Row],[Trippimittari]]/Polttoaineenkulutuksen_seuranta[[#This Row],[Litrat yhteensä]],"")</f>
        <v>18.316666666666666</v>
      </c>
      <c r="H8" s="17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>0.22802547770700635</v>
      </c>
    </row>
    <row r="9" spans="2:8" ht="20.25" customHeight="1" x14ac:dyDescent="0.25">
      <c r="B9" s="14" t="s">
        <v>4</v>
      </c>
      <c r="C9" s="15">
        <v>180</v>
      </c>
      <c r="D9" s="16">
        <v>8</v>
      </c>
      <c r="E9" s="17">
        <v>32.78</v>
      </c>
      <c r="F9" s="17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>4.0975000000000001</v>
      </c>
      <c r="G9" s="15">
        <f>IFERROR(Polttoaineenkulutuksen_seuranta[[#This Row],[Trippimittari]]/Polttoaineenkulutuksen_seuranta[[#This Row],[Litrat yhteensä]],"")</f>
        <v>22.5</v>
      </c>
      <c r="H9" s="17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>0.18211111111111111</v>
      </c>
    </row>
    <row r="10" spans="2:8" ht="20.25" customHeight="1" x14ac:dyDescent="0.25">
      <c r="B10" s="14"/>
      <c r="C10" s="15"/>
      <c r="D10" s="16"/>
      <c r="E10" s="17"/>
      <c r="F10" s="17" t="str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/>
      </c>
      <c r="G10" s="15" t="str">
        <f>IFERROR(Polttoaineenkulutuksen_seuranta[[#This Row],[Trippimittari]]/Polttoaineenkulutuksen_seuranta[[#This Row],[Litrat yhteensä]],"")</f>
        <v/>
      </c>
      <c r="H10" s="17" t="str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/>
      </c>
    </row>
    <row r="11" spans="2:8" ht="20.25" customHeight="1" x14ac:dyDescent="0.25">
      <c r="B11" s="14"/>
      <c r="C11" s="15"/>
      <c r="D11" s="16"/>
      <c r="E11" s="17"/>
      <c r="F11" s="17" t="str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/>
      </c>
      <c r="G11" s="15" t="str">
        <f>IFERROR(Polttoaineenkulutuksen_seuranta[[#This Row],[Trippimittari]]/Polttoaineenkulutuksen_seuranta[[#This Row],[Litrat yhteensä]],"")</f>
        <v/>
      </c>
      <c r="H11" s="17" t="str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/>
      </c>
    </row>
    <row r="12" spans="2:8" ht="20.25" customHeight="1" x14ac:dyDescent="0.25">
      <c r="B12" s="14"/>
      <c r="C12" s="15"/>
      <c r="D12" s="16"/>
      <c r="E12" s="17"/>
      <c r="F12" s="17" t="str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/>
      </c>
      <c r="G12" s="15" t="str">
        <f>IFERROR(Polttoaineenkulutuksen_seuranta[[#This Row],[Trippimittari]]/Polttoaineenkulutuksen_seuranta[[#This Row],[Litrat yhteensä]],"")</f>
        <v/>
      </c>
      <c r="H12" s="17" t="str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/>
      </c>
    </row>
    <row r="13" spans="2:8" ht="20.25" customHeight="1" x14ac:dyDescent="0.25">
      <c r="B13" s="14"/>
      <c r="C13" s="15"/>
      <c r="D13" s="16"/>
      <c r="E13" s="17"/>
      <c r="F13" s="17" t="str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/>
      </c>
      <c r="G13" s="15" t="str">
        <f>IFERROR(Polttoaineenkulutuksen_seuranta[[#This Row],[Trippimittari]]/Polttoaineenkulutuksen_seuranta[[#This Row],[Litrat yhteensä]],"")</f>
        <v/>
      </c>
      <c r="H13" s="17" t="str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/>
      </c>
    </row>
    <row r="14" spans="2:8" ht="20.25" customHeight="1" x14ac:dyDescent="0.25">
      <c r="B14" s="14"/>
      <c r="C14" s="15"/>
      <c r="D14" s="16"/>
      <c r="E14" s="17"/>
      <c r="F14" s="17" t="str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/>
      </c>
      <c r="G14" s="15" t="str">
        <f>IFERROR(Polttoaineenkulutuksen_seuranta[[#This Row],[Trippimittari]]/Polttoaineenkulutuksen_seuranta[[#This Row],[Litrat yhteensä]],"")</f>
        <v/>
      </c>
      <c r="H14" s="17" t="str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/>
      </c>
    </row>
    <row r="15" spans="2:8" ht="20.25" customHeight="1" x14ac:dyDescent="0.25">
      <c r="B15" s="14"/>
      <c r="C15" s="15"/>
      <c r="D15" s="16"/>
      <c r="E15" s="17"/>
      <c r="F15" s="17" t="str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/>
      </c>
      <c r="G15" s="15" t="str">
        <f>IFERROR(Polttoaineenkulutuksen_seuranta[[#This Row],[Trippimittari]]/Polttoaineenkulutuksen_seuranta[[#This Row],[Litrat yhteensä]],"")</f>
        <v/>
      </c>
      <c r="H15" s="17" t="str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/>
      </c>
    </row>
    <row r="16" spans="2:8" ht="20.25" customHeight="1" x14ac:dyDescent="0.25">
      <c r="B16" s="14"/>
      <c r="C16" s="15"/>
      <c r="D16" s="16"/>
      <c r="E16" s="17"/>
      <c r="F16" s="17" t="str">
        <f>IFERROR(IF(AND(Polttoaineenkulutuksen_seuranta[[#This Row],[Trippimittari]]&lt;&gt;"", Polttoaineenkulutuksen_seuranta[[#This Row],[Litrat yhteensä]]&lt;&gt;""),Polttoaineenkulutuksen_seuranta[[#This Row],[Polttoaineen kokonaishinta]]/Polttoaineenkulutuksen_seuranta[[#This Row],[Litrat yhteensä]],""),"")</f>
        <v/>
      </c>
      <c r="G16" s="15" t="str">
        <f>IFERROR(Polttoaineenkulutuksen_seuranta[[#This Row],[Trippimittari]]/Polttoaineenkulutuksen_seuranta[[#This Row],[Litrat yhteensä]],"")</f>
        <v/>
      </c>
      <c r="H16" s="17" t="str">
        <f>IFERROR(IF(AND(Polttoaineenkulutuksen_seuranta[[#This Row],[Polttoaineen kokonaishinta]]&lt;&gt;"",Polttoaineenkulutuksen_seuranta[[#This Row],[Trippimittari]]&lt;&gt;""),Polttoaineenkulutuksen_seuranta[[#This Row],[Polttoaineen kokonaishinta]]/Polttoaineenkulutuksen_seuranta[[#This Row],[Trippimittari]],""),"")</f>
        <v/>
      </c>
    </row>
  </sheetData>
  <mergeCells count="4">
    <mergeCell ref="B2:H2"/>
    <mergeCell ref="B3:F3"/>
    <mergeCell ref="G3:H3"/>
    <mergeCell ref="B1:F1"/>
  </mergeCells>
  <dataValidations count="25">
    <dataValidation allowBlank="1" showInputMessage="1" showErrorMessage="1" prompt="Luo Polttoaineenkulutuksen seuranta -työkirja polttoaine- ja matkakustannusten seurantaa varten tähän laskentataulukkoon. Kirjoita matka- ja polttoainetiedot Polttoaineenkulutuksen seuranta -taulukkoon" sqref="A1"/>
    <dataValidation allowBlank="1" showInputMessage="1" showErrorMessage="1" prompt="Tämän laskentataulukon otsikko on tässä solussa. Keskiarvot lasketaan automaattisesti soluihin B4–F5" sqref="B1"/>
    <dataValidation allowBlank="1" showInputMessage="1" showErrorMessage="1" prompt="Keskiarvot lasketaan automaattisesti soluihin alla. Laske matkan hinta solussa G3 olevalla matkan arviointityökalulla" sqref="B3"/>
    <dataValidation allowBlank="1" showInputMessage="1" showErrorMessage="1" prompt="Litrat lasketaan automaattisesti soluun alla" sqref="B4"/>
    <dataValidation allowBlank="1" showInputMessage="1" showErrorMessage="1" prompt="Polttoaineen hinta lasketaan automaattisesti soluun alla" sqref="C4"/>
    <dataValidation allowBlank="1" showInputMessage="1" showErrorMessage="1" prompt="Litran hinta lasketaan automaattisesti soluun alla" sqref="D4"/>
    <dataValidation allowBlank="1" showInputMessage="1" showErrorMessage="1" prompt="Kilometrit litralla lasketaan automaattisesti soluun alla" sqref="E4"/>
    <dataValidation allowBlank="1" showInputMessage="1" showErrorMessage="1" prompt="Kilometrin hinta lasketaan automaattisesti soluun alla" sqref="F4"/>
    <dataValidation allowBlank="1" showInputMessage="1" showErrorMessage="1" prompt="Kilometrin hinta lasketaan automaattisesti tähän soluun" sqref="F5"/>
    <dataValidation allowBlank="1" showInputMessage="1" showErrorMessage="1" prompt="Litrat lasketaan automaattisesti tähän soluun" sqref="B5"/>
    <dataValidation allowBlank="1" showInputMessage="1" showErrorMessage="1" prompt="Polttoaineen hinta lasketaan automaattisesti tähän soluun" sqref="C5"/>
    <dataValidation allowBlank="1" showInputMessage="1" showErrorMessage="1" prompt="Litran hinta lasketaan automaattisesti tähän soluun" sqref="D5"/>
    <dataValidation allowBlank="1" showInputMessage="1" showErrorMessage="1" prompt="Kilometrit litralla lasketaan automaattisesti tähän soluun" sqref="E5"/>
    <dataValidation allowBlank="1" showInputMessage="1" showErrorMessage="1" prompt="Kirjoita matkan pituus kilometreinä soluun oikealla" sqref="G4"/>
    <dataValidation allowBlank="1" showInputMessage="1" showErrorMessage="1" prompt="Kirjoita matkan pituus kilometreinä tähän soluun" sqref="H4"/>
    <dataValidation allowBlank="1" showInputMessage="1" showErrorMessage="1" prompt="Matkan hinta lasketaan automaattisesti soluun oikealla" sqref="G5"/>
    <dataValidation allowBlank="1" showInputMessage="1" showErrorMessage="1" prompt="Matkan hinta lasketaan automaattisesti tähän soluun" sqref="H5"/>
    <dataValidation allowBlank="1" showInputMessage="1" showErrorMessage="1" prompt="Kirjoita päivämäärä tähän sarakkeeseen tämän otsikon alle" sqref="B6"/>
    <dataValidation allowBlank="1" showInputMessage="1" showErrorMessage="1" prompt="Kirjoita trippimittari tähän sarakkeeseen tämän otsikon alle" sqref="C6"/>
    <dataValidation allowBlank="1" showInputMessage="1" showErrorMessage="1" prompt="Kirjoita litrat yhteensä tähän sarakkeeseen tämän otsikon alle" sqref="D6"/>
    <dataValidation allowBlank="1" showInputMessage="1" showErrorMessage="1" prompt="Kirjoita polttoaineen kokonaishinta tähän sarakkeeseen tämän otsikon alle" sqref="E6"/>
    <dataValidation allowBlank="1" showInputMessage="1" showErrorMessage="1" prompt="Litrahinta lasketaan automaattisesti tähän sarakkeeseen tämän otsikon alle" sqref="F6"/>
    <dataValidation allowBlank="1" showInputMessage="1" showErrorMessage="1" prompt="Kilometrit litralla lasketaan automaattisesti tähän sarakkeeseen tämän otsikon alle" sqref="G6"/>
    <dataValidation allowBlank="1" showInputMessage="1" showErrorMessage="1" prompt="Kilometrin hinta lasketaan automaattisesti tähän sarakkeeseen tämän otsikon alle" sqref="H6"/>
    <dataValidation allowBlank="1" showInputMessage="1" showErrorMessage="1" prompt="Kirjoita matkan pituus kilometreinä soluihin alla matkan hinnan laskemista varten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11</vt:i4>
      </vt:variant>
    </vt:vector>
  </HeadingPairs>
  <TitlesOfParts>
    <vt:vector size="12" baseType="lpstr">
      <vt:lpstr>Polttoaineenkulutuksen seuranta</vt:lpstr>
      <vt:lpstr>Keskihinta</vt:lpstr>
      <vt:lpstr>Keskikulutusitraa</vt:lpstr>
      <vt:lpstr>KeskimatkaKilometriäLitralla</vt:lpstr>
      <vt:lpstr>KilometrinKeskihinta</vt:lpstr>
      <vt:lpstr>LitranKeskihinta</vt:lpstr>
      <vt:lpstr>MatkamittarinAlkulukema</vt:lpstr>
      <vt:lpstr>Riviotsikkoalue1..H5</vt:lpstr>
      <vt:lpstr>Sarakeotsikko1</vt:lpstr>
      <vt:lpstr>Sarakeotsikkoalue1..F5.1</vt:lpstr>
      <vt:lpstr>TrippimittarinLukema</vt:lpstr>
      <vt:lpstr>'Polttoaineenkulutuksen seuranta'!Tulostusotsikot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2018-04-17T07:30:54Z</dcterms:modified>
</cp:coreProperties>
</file>