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14FC3C0-EF40-476F-8114-49F152EC1DAF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Kokkuvõte" sheetId="1" r:id="rId1"/>
    <sheet name="Kingiloend" sheetId="2" r:id="rId2"/>
  </sheets>
  <definedNames>
    <definedName name="Eelarve_korrigeerimine">Kokkuvõte!$D$4</definedName>
    <definedName name="Eraldatud_Raha_Järel">IF(Saajad[[#Totals],[KAVANDATUD EELARVE PROTSENT]]=1,KoguEelarve*Kokkuvõte!XFD1,IF(Saajad[[#Totals],[KAVANDATUD EELARVE PROTSENT]]&gt;1,(KoguEelarve/Saajad[[#Totals],[KAVANDATUD EELARVE PROTSENT]])*Kokkuvõte!XFD1,KoguEelarve*Kokkuvõte!XFD1))</definedName>
    <definedName name="JÄREL">Kokkuvõte!$F$3</definedName>
    <definedName name="KoguEelarve">Kokkuvõte!$F$1</definedName>
    <definedName name="Pealkiri1">Saajad[[#Headers],[SAAJA]]</definedName>
    <definedName name="Pealkiri2">Kingitused[[#Headers],[SAAJA]]</definedName>
    <definedName name="_xlnm.Print_Titles" localSheetId="1">Kingiloend!$2:$2</definedName>
    <definedName name="_xlnm.Print_Titles" localSheetId="0">Kokkuvõte!$5:$5</definedName>
    <definedName name="Reapealkirjaala1..F4">Kokkuvõte!$E$1</definedName>
    <definedName name="SaajateNimed">Saajad[SAAJA]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<sst xmlns="http://schemas.openxmlformats.org/spreadsheetml/2006/main" count="47" uniqueCount="30">
  <si>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püha</t>
  </si>
  <si>
    <t>Kas soovite eelarvet korrigeerida, kui kavandatud eelarve protsent ületab 100%? (Jah/Ei)</t>
  </si>
  <si>
    <t>SAAJA</t>
  </si>
  <si>
    <t>Jüri</t>
  </si>
  <si>
    <t>Kristiina</t>
  </si>
  <si>
    <t>Paul</t>
  </si>
  <si>
    <t>Jaana</t>
  </si>
  <si>
    <t>Martin</t>
  </si>
  <si>
    <t>Kokku</t>
  </si>
  <si>
    <t>KINKIDE JÄLGIMINE</t>
  </si>
  <si>
    <t>KAVANDATUD EELARVE PROTSENT</t>
  </si>
  <si>
    <t>Jah</t>
  </si>
  <si>
    <t>EELARVE KOKKU</t>
  </si>
  <si>
    <t>KULUNUD</t>
  </si>
  <si>
    <t>EELARVEST JÄREL</t>
  </si>
  <si>
    <t>KAVANDATUD KINKIDE ARV</t>
  </si>
  <si>
    <t>KINGILOEND</t>
  </si>
  <si>
    <t>KINGITUS</t>
  </si>
  <si>
    <t>Nukumaja</t>
  </si>
  <si>
    <t>Jalgratas</t>
  </si>
  <si>
    <t>Meisterdamisvahendid</t>
  </si>
  <si>
    <t>Mängurong</t>
  </si>
  <si>
    <t>Kampsun</t>
  </si>
  <si>
    <t>Kinkekaart</t>
  </si>
  <si>
    <t>Kleit</t>
  </si>
  <si>
    <t>HIND</t>
  </si>
  <si>
    <t>OSTETUD</t>
  </si>
  <si>
    <t>PAKITUD</t>
  </si>
  <si>
    <t>ERALDATUD RAHA 
JÄREL</t>
  </si>
  <si>
    <t>TEHA JÄÄNUD 
KINGID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</si>
</sst>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9" formatCode="#,##0.00\ [$€-425]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9" fontId="0" fillId="0" borderId="0" xfId="4" applyNumberFormat="1" applyFont="1">
      <alignment horizontal="right" vertical="center" indent="1"/>
    </xf>
    <xf numFmtId="169" fontId="2" fillId="0" borderId="0" xfId="0" applyNumberFormat="1" applyFont="1" applyBorder="1" applyAlignment="1">
      <alignment horizontal="right" vertical="center" indent="1"/>
    </xf>
    <xf numFmtId="169" fontId="1" fillId="0" borderId="2" xfId="11" applyNumberFormat="1">
      <alignment horizontal="left" indent="1"/>
    </xf>
    <xf numFmtId="169" fontId="0" fillId="0" borderId="0" xfId="13" applyNumberFormat="1" applyFont="1">
      <alignment horizontal="right" vertical="center" indent="1"/>
    </xf>
  </cellXfs>
  <cellStyles count="15">
    <cellStyle name="Kohandatud valuuta" xfId="13" xr:uid="{00000000-0005-0000-0000-000004000000}"/>
    <cellStyle name="Koma" xfId="2" builtinId="3" customBuiltin="1"/>
    <cellStyle name="Koma [0]" xfId="3" builtinId="6" customBuiltin="1"/>
    <cellStyle name="Normaallaad" xfId="0" builtinId="0" customBuiltin="1"/>
    <cellStyle name="Ostetud/pakitud" xfId="1" xr:uid="{00000000-0005-0000-0000-00000C000000}"/>
    <cellStyle name="Pealkiri 1" xfId="8" builtinId="16" customBuiltin="1"/>
    <cellStyle name="Pealkiri 2" xfId="9" builtinId="17" customBuiltin="1"/>
    <cellStyle name="Pealkiri 3" xfId="10" builtinId="18" customBuiltin="1"/>
    <cellStyle name="Protsent" xfId="6" builtinId="5" customBuiltin="1"/>
    <cellStyle name="Sisend" xfId="11" builtinId="20" customBuiltin="1"/>
    <cellStyle name="Tabeli pealkiri" xfId="14" xr:uid="{00000000-0005-0000-0000-00000D000000}"/>
    <cellStyle name="Valuuta" xfId="4" builtinId="4" customBuiltin="1"/>
    <cellStyle name="Valuuta [0]" xfId="5" builtinId="7" customBuiltin="1"/>
    <cellStyle name="Väljund" xfId="12" builtinId="21" customBuiltin="1"/>
    <cellStyle name="Üldpealkiri" xfId="7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9" formatCode="#,##0.00\ [$€-42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9" formatCode="#,##0.00\ [$€-425]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9" formatCode="#,##0.00\ [$€-425]"/>
    </dxf>
    <dxf>
      <font>
        <strike/>
        <color theme="3" tint="0.59996337778862885"/>
      </font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Kingiloend pühadeks" defaultPivotStyle="PivotStyleLight16">
    <tableStyle name="Kingiloend pühadeks" pivot="0" count="3" xr9:uid="{00000000-0011-0000-FFFF-FFFF00000000}">
      <tableStyleElement type="wholeTable" dxfId="17"/>
      <tableStyleElement type="headerRow" dxfId="16"/>
      <tableStyleElement type="totalRow" dxfId="15"/>
    </tableStyle>
    <tableStyle name="Kokkuvõte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4" name="Leheääris" descr="Triipudega mitmevärviline ääris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1034" name="Vabakuju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Vabakuju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Vabakuju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2" name="Leheääris" descr="Triipudega mitmevärviline ääris">
          <a:extLst>
            <a:ext uri="{FF2B5EF4-FFF2-40B4-BE49-F238E27FC236}">
              <a16:creationId xmlns:a16="http://schemas.microsoft.com/office/drawing/2014/main" id="{BDDC79DC-0652-4904-8035-C5CE26684BAD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3" name="Vabakuju 10">
            <a:extLst>
              <a:ext uri="{FF2B5EF4-FFF2-40B4-BE49-F238E27FC236}">
                <a16:creationId xmlns:a16="http://schemas.microsoft.com/office/drawing/2014/main" id="{F011D044-2435-4A0F-96C8-1CC7A730023A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Vabakuju 11">
            <a:extLst>
              <a:ext uri="{FF2B5EF4-FFF2-40B4-BE49-F238E27FC236}">
                <a16:creationId xmlns:a16="http://schemas.microsoft.com/office/drawing/2014/main" id="{52C37E90-FD9C-4446-B9B7-251CA73CA7DB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Vabakuju 12">
            <a:extLst>
              <a:ext uri="{FF2B5EF4-FFF2-40B4-BE49-F238E27FC236}">
                <a16:creationId xmlns:a16="http://schemas.microsoft.com/office/drawing/2014/main" id="{F93A4524-1937-4805-8AA1-D1816C6DEC3E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ajad" displayName="Saajad" ref="B5:F11" totalsRowCount="1">
  <autoFilter ref="B5:F10" xr:uid="{00000000-0009-0000-0100-000001000000}"/>
  <tableColumns count="5">
    <tableColumn id="1" xr3:uid="{00000000-0010-0000-0000-000001000000}" name="SAAJA" totalsRowLabel="Kokku" totalsRowDxfId="5"/>
    <tableColumn id="2" xr3:uid="{00000000-0010-0000-0000-000002000000}" name="KAVANDATUD EELARVE PROTSENT" totalsRowFunction="custom" totalsRowDxfId="4">
      <totalsRowFormula>SUM(Saajad[KAVANDATUD EELARVE PROTSENT])</totalsRowFormula>
    </tableColumn>
    <tableColumn id="6" xr3:uid="{00000000-0010-0000-0000-000006000000}" name="ERALDATUD RAHA _x000a_JÄREL" totalsRowFunction="custom" dataDxfId="6" totalsRowDxfId="3">
      <calculatedColumnFormula>IFERROR(IF(Eelarve_korrigeerimine="Jah",Eraldatud_Raha_Järel-SUMIFS(Kingitused[HIND],Kingitused[SAAJA],Saajad[[#This Row],[SAAJA]]),(KoguEelarve*Saajad[[#This Row],[KAVANDATUD EELARVE PROTSENT]])-SUMIFS(Kingitused[HIND],Kingitused[SAAJA],Saajad[[#This Row],[SAAJA]])),"")</calculatedColumnFormula>
      <totalsRowFormula>IFERROR(SUM(Saajad[ERALDATUD RAHA 
JÄREL]),"")</totalsRowFormula>
    </tableColumn>
    <tableColumn id="3" xr3:uid="{00000000-0010-0000-0000-000003000000}" name="KAVANDATUD KINKIDE ARV" totalsRowFunction="custom" totalsRowDxfId="2">
      <totalsRowFormula>SUM(Saajad[KAVANDATUD KINKIDE ARV])</totalsRowFormula>
    </tableColumn>
    <tableColumn id="5" xr3:uid="{00000000-0010-0000-0000-000005000000}" name="TEHA JÄÄNUD _x000a_KINGID" totalsRowFunction="custom" totalsRowDxfId="1">
      <calculatedColumnFormula>IFERROR(Saajad[[#This Row],[KAVANDATUD KINKIDE ARV]]-COUNTIFS(Kingitused[SAAJA],Saajad[[#This Row],[SAAJA]]), "")</calculatedColumnFormula>
      <totalsRowFormula>SUM(Saajad[TEHA JÄÄNUD 
KINGID])</totalsRowFormula>
    </tableColumn>
  </tableColumns>
  <tableStyleInfo name="Kokkuvõte" showFirstColumn="1" showLastColumn="0" showRowStripes="1" showColumnStripes="1"/>
  <extLst>
    <ext xmlns:x14="http://schemas.microsoft.com/office/spreadsheetml/2009/9/main" uri="{504A1905-F514-4f6f-8877-14C23A59335A}">
      <x14:table altTextSummary="Sellesse tabelisse saate sisestada kingisaajad, plaanitud eelarveprotsendi ja plaanitud kinkide arvu. Eraldatud raha ja teha jäänud kingid arvutatakse automaatsel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ingitused" displayName="Kingitused" ref="B2:F9" totalsRowShown="0">
  <autoFilter ref="B2:F9" xr:uid="{00000000-0009-0000-0100-000004000000}"/>
  <tableColumns count="5">
    <tableColumn id="1" xr3:uid="{00000000-0010-0000-0100-000001000000}" name="SAAJA"/>
    <tableColumn id="2" xr3:uid="{00000000-0010-0000-0100-000002000000}" name="KINGITUS"/>
    <tableColumn id="3" xr3:uid="{00000000-0010-0000-0100-000003000000}" name="HIND" dataDxfId="0"/>
    <tableColumn id="4" xr3:uid="{00000000-0010-0000-0100-000004000000}" name="OSTETUD"/>
    <tableColumn id="5" xr3:uid="{00000000-0010-0000-0100-000005000000}" name="PAKITUD"/>
  </tableColumns>
  <tableStyleInfo name="Kingiloend pühadeks" showFirstColumn="0" showLastColumn="0" showRowStripes="1" showColumnStripes="0"/>
  <extLst>
    <ext xmlns:x14="http://schemas.microsoft.com/office/spreadsheetml/2009/9/main" uri="{504A1905-F514-4f6f-8877-14C23A59335A}">
      <x14:table altTextSummary="Valige saaja, sisestage kink ja hind ning märkige siis kingid ostetuks ja pakituks. Kui kink on nii ostetud kui ka pakitud, värskendatakse tabelirida läbikriipsutusvorminguga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5" t="s">
        <v>0</v>
      </c>
      <c r="C1" s="16" t="s">
        <v>9</v>
      </c>
      <c r="D1" s="16"/>
      <c r="E1" s="8" t="s">
        <v>12</v>
      </c>
      <c r="F1" s="20">
        <v>500</v>
      </c>
    </row>
    <row r="2" spans="1:6" customFormat="1" ht="21" customHeight="1" x14ac:dyDescent="0.25">
      <c r="A2" s="7"/>
      <c r="B2" s="15"/>
      <c r="C2" s="16"/>
      <c r="D2" s="16"/>
      <c r="E2" s="8" t="s">
        <v>13</v>
      </c>
      <c r="F2" s="20">
        <f>IFERROR(SUMIFS(Kingitused[HIND],Kingitused[OSTETUD],"Jah"),"")</f>
        <v>283</v>
      </c>
    </row>
    <row r="3" spans="1:6" customFormat="1" ht="21" customHeight="1" x14ac:dyDescent="0.25">
      <c r="A3" s="7"/>
      <c r="B3" s="15"/>
      <c r="C3" s="16"/>
      <c r="D3" s="16"/>
      <c r="E3" s="8" t="s">
        <v>14</v>
      </c>
      <c r="F3" s="20">
        <f>IFERROR(KoguEelarve-F2,"")</f>
        <v>217</v>
      </c>
    </row>
    <row r="4" spans="1:6" customFormat="1" ht="30" customHeight="1" x14ac:dyDescent="0.2">
      <c r="B4" s="17" t="s">
        <v>1</v>
      </c>
      <c r="C4" s="17"/>
      <c r="D4" s="13" t="s">
        <v>11</v>
      </c>
      <c r="E4" s="2"/>
    </row>
    <row r="5" spans="1:6" customFormat="1" ht="30" customHeight="1" x14ac:dyDescent="0.2">
      <c r="B5" s="14" t="s">
        <v>2</v>
      </c>
      <c r="C5" s="14" t="s">
        <v>10</v>
      </c>
      <c r="D5" s="14" t="s">
        <v>28</v>
      </c>
      <c r="E5" s="14" t="s">
        <v>15</v>
      </c>
      <c r="F5" s="14" t="s">
        <v>29</v>
      </c>
    </row>
    <row r="6" spans="1:6" customFormat="1" ht="30" customHeight="1" x14ac:dyDescent="0.2">
      <c r="B6" t="s">
        <v>3</v>
      </c>
      <c r="C6" s="1">
        <v>0.3</v>
      </c>
      <c r="D6" s="18">
        <f>IFERROR(IF(Eelarve_korrigeerimine="Jah",Eraldatud_Raha_Järel-SUMIFS(Kingitused[HIND],Kingitused[SAAJA],Saajad[[#This Row],[SAAJA]]),(KoguEelarve*Saajad[[#This Row],[KAVANDATUD EELARVE PROTSENT]])-SUMIFS(Kingitused[HIND],Kingitused[SAAJA],Saajad[[#This Row],[SAAJA]])),"")</f>
        <v>45</v>
      </c>
      <c r="E6" s="10">
        <v>3</v>
      </c>
      <c r="F6" s="10">
        <f>IFERROR(Saajad[[#This Row],[KAVANDATUD KINKIDE ARV]]-COUNTIFS(Kingitused[SAAJA],Saajad[[#This Row],[SAAJA]]), "")</f>
        <v>1</v>
      </c>
    </row>
    <row r="7" spans="1:6" customFormat="1" ht="30" customHeight="1" x14ac:dyDescent="0.2">
      <c r="B7" t="s">
        <v>4</v>
      </c>
      <c r="C7" s="1">
        <v>0.3</v>
      </c>
      <c r="D7" s="18">
        <f>IFERROR(IF(Eelarve_korrigeerimine="Jah",Eraldatud_Raha_Järel-SUMIFS(Kingitused[HIND],Kingitused[SAAJA],Saajad[[#This Row],[SAAJA]]),(KoguEelarve*Saajad[[#This Row],[KAVANDATUD EELARVE PROTSENT]])-SUMIFS(Kingitused[HIND],Kingitused[SAAJA],Saajad[[#This Row],[SAAJA]])),"")</f>
        <v>54</v>
      </c>
      <c r="E7" s="10">
        <v>3</v>
      </c>
      <c r="F7" s="10">
        <f>IFERROR(Saajad[[#This Row],[KAVANDATUD KINKIDE ARV]]-COUNTIFS(Kingitused[SAAJA],Saajad[[#This Row],[SAAJA]]), "")</f>
        <v>1</v>
      </c>
    </row>
    <row r="8" spans="1:6" customFormat="1" ht="30" customHeight="1" x14ac:dyDescent="0.2">
      <c r="B8" t="s">
        <v>5</v>
      </c>
      <c r="C8" s="1">
        <v>0.2</v>
      </c>
      <c r="D8" s="18">
        <f>IFERROR(IF(Eelarve_korrigeerimine="Jah",Eraldatud_Raha_Järel-SUMIFS(Kingitused[HIND],Kingitused[SAAJA],Saajad[[#This Row],[SAAJA]]),(KoguEelarve*Saajad[[#This Row],[KAVANDATUD EELARVE PROTSENT]])-SUMIFS(Kingitused[HIND],Kingitused[SAAJA],Saajad[[#This Row],[SAAJA]])),"")</f>
        <v>11</v>
      </c>
      <c r="E8" s="10">
        <v>2</v>
      </c>
      <c r="F8" s="10">
        <f>IFERROR(Saajad[[#This Row],[KAVANDATUD KINKIDE ARV]]-COUNTIFS(Kingitused[SAAJA],Saajad[[#This Row],[SAAJA]]), "")</f>
        <v>1</v>
      </c>
    </row>
    <row r="9" spans="1:6" customFormat="1" ht="30" customHeight="1" x14ac:dyDescent="0.2">
      <c r="B9" t="s">
        <v>6</v>
      </c>
      <c r="C9" s="1">
        <v>0.1</v>
      </c>
      <c r="D9" s="18">
        <f>IFERROR(IF(Eelarve_korrigeerimine="Jah",Eraldatud_Raha_Järel-SUMIFS(Kingitused[HIND],Kingitused[SAAJA],Saajad[[#This Row],[SAAJA]]),(KoguEelarve*Saajad[[#This Row],[KAVANDATUD EELARVE PROTSENT]])-SUMIFS(Kingitused[HIND],Kingitused[SAAJA],Saajad[[#This Row],[SAAJA]])),"")</f>
        <v>-1</v>
      </c>
      <c r="E9" s="10">
        <v>1</v>
      </c>
      <c r="F9" s="10">
        <f>IFERROR(Saajad[[#This Row],[KAVANDATUD KINKIDE ARV]]-COUNTIFS(Kingitused[SAAJA],Saajad[[#This Row],[SAAJA]]), "")</f>
        <v>0</v>
      </c>
    </row>
    <row r="10" spans="1:6" customFormat="1" ht="30" customHeight="1" x14ac:dyDescent="0.2">
      <c r="B10" t="s">
        <v>7</v>
      </c>
      <c r="C10" s="1">
        <v>0.1</v>
      </c>
      <c r="D10" s="18">
        <f>IFERROR(IF(Eelarve_korrigeerimine="Jah",Eraldatud_Raha_Järel-SUMIFS(Kingitused[HIND],Kingitused[SAAJA],Saajad[[#This Row],[SAAJA]]),(KoguEelarve*Saajad[[#This Row],[KAVANDATUD EELARVE PROTSENT]])-SUMIFS(Kingitused[HIND],Kingitused[SAAJA],Saajad[[#This Row],[SAAJA]])),"")</f>
        <v>0</v>
      </c>
      <c r="E10" s="10">
        <v>1</v>
      </c>
      <c r="F10" s="10">
        <f>IFERROR(Saajad[[#This Row],[KAVANDATUD KINKIDE ARV]]-COUNTIFS(Kingitused[SAAJA],Saajad[[#This Row],[SAAJA]]), "")</f>
        <v>0</v>
      </c>
    </row>
    <row r="11" spans="1:6" ht="30" customHeight="1" x14ac:dyDescent="0.2">
      <c r="B11" s="4" t="s">
        <v>8</v>
      </c>
      <c r="C11" s="5">
        <f>SUM(Saajad[KAVANDATUD EELARVE PROTSENT])</f>
        <v>1</v>
      </c>
      <c r="D11" s="19">
        <f>IFERROR(SUM(Saajad[ERALDATUD RAHA 
JÄREL]),"")</f>
        <v>109</v>
      </c>
      <c r="E11" s="6">
        <f>SUM(Saajad[KAVANDATUD KINKIDE ARV])</f>
        <v>10</v>
      </c>
      <c r="F11" s="6">
        <f>SUM(Saajad[TEHA JÄÄNUD 
KINGID])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Sellel töölehel saate koostada pühadeks kingiloendi. Sellel töölehel saate jälgida kulu ja veel teha jäänud kinke ning töölehel Kingiloend igale saajale mõeldud kinke" sqref="A1" xr:uid="{00000000-0002-0000-0000-000000000000}"/>
    <dataValidation allowBlank="1" showInputMessage="1" showErrorMessage="1" prompt="Sellesse veergu selle päiselahtri alla sisestage kingisaaja nimi. Kindlate kirjete otsimiseks kasutage päisefiltreid. Seda loendit kasutatakse töölehel Kingiloend saajate valimiseks" sqref="B5" xr:uid="{00000000-0002-0000-0000-000001000000}"/>
    <dataValidation allowBlank="1" showInputMessage="1" showErrorMessage="1" prompt="Sellesse veergu selle pealkirja alla sisestage kavandatud eelarve protsent. Selle veeru lõpus on kavandatud eelarve koguprotsent" sqref="C5" xr:uid="{00000000-0002-0000-0000-000002000000}"/>
    <dataValidation allowBlank="1" showInputMessage="1" showErrorMessage="1" prompt="Eelarves eraldatud raha jooksev alles olev summa kingisaaja kohta, põhineb töölehel Kingiloend märgitud kinkide hindadel ja arvutatakse selles veerus selle pealkirja all automaatselt." sqref="D5" xr:uid="{00000000-0002-0000-0000-000003000000}"/>
    <dataValidation allowBlank="1" showInputMessage="1" showErrorMessage="1" prompt="Sisestage iga inimese puhul veerus Kellele selles veerus selle pealkirja all kavandatud kinkide arv" sqref="E5" xr:uid="{00000000-0002-0000-0000-000004000000}"/>
    <dataValidation allowBlank="1" showInputMessage="1" showErrorMessage="1" prompt="Selles veerus selle pealkirja all arvutatakse automaatselt teha jäänud kinkide arv" sqref="F5" xr:uid="{00000000-0002-0000-0000-000005000000}"/>
    <dataValidation allowBlank="1" showInputMessage="1" showErrorMessage="1" prompt="Sisestage paremale jäävasse lahtrisse kogueelarve" sqref="E1" xr:uid="{00000000-0002-0000-0000-000006000000}"/>
    <dataValidation allowBlank="1" showInputMessage="1" showErrorMessage="1" prompt="Sisestage sellesse lahtrisse kogueelarve" sqref="F1" xr:uid="{00000000-0002-0000-0000-000007000000}"/>
    <dataValidation allowBlank="1" showInputMessage="1" showErrorMessage="1" prompt="Paremal asuvas lahtris arvutatakse automaatselt järel olev summa" sqref="E3" xr:uid="{00000000-0002-0000-0000-000008000000}"/>
    <dataValidation allowBlank="1" showInputMessage="1" showErrorMessage="1" prompt="Paremal asuvas lahtris arvutatakse kulunud summa automaatselt" sqref="E2" xr:uid="{00000000-0002-0000-0000-000009000000}"/>
    <dataValidation allowBlank="1" showInputMessage="1" showErrorMessage="1" prompt="Selles lahtris arvutatakse kulunud summa automaatselt" sqref="F2" xr:uid="{00000000-0002-0000-0000-00000A000000}"/>
    <dataValidation allowBlank="1" showInputMessage="1" showErrorMessage="1" prompt="Selles lahtris arvutatakse automaatselt järel olev summa" sqref="F3" xr:uid="{00000000-0002-0000-0000-00000B000000}"/>
    <dataValidation allowBlank="1" showInputMessage="1" showErrorMessage="1" prompt="Selles lahtris ja lahtris C1 kuvatakse töölehe pealkiri. Sisestage lahtrisse F1 kogueelarve. Lahtrites F2 ja F3 arvutatakse automaatselt kulunud ja järel olev summa " sqref="B1:B3" xr:uid="{00000000-0002-0000-0000-00000C000000}"/>
    <dataValidation type="list" errorStyle="warning" allowBlank="1" showInputMessage="1" showErrorMessage="1" error="Valige loendis Jah või Ei. Valige LOOBU, vajutage siis valikute kuvamiseks klahvikombinatsiooni ALT + ALLANOOL, liikuge ALLANOOLEKLAHVIGA valikuni ja selle kinnitamiseks vajutage sisestusklahvi (ENTER)" prompt="Valige Jah, et korrigeerida automaatselt kingieelarvet, kui kavandatud eelarve protsent ületab 100%. Valige Ei, kui soovite, et kogueelarvet oleks võimalik ületada" sqref="D4" xr:uid="{00000000-0002-0000-0000-00000D000000}">
      <formula1>"Jah,Ei"</formula1>
    </dataValidation>
    <dataValidation allowBlank="1" showInputMessage="1" showErrorMessage="1" prompt="Valige paremal asuvas lahtris Jah, et korrigeerida automaatselt kingieelarvet saaja kohta, kui kavandatud eelarve protsent ületab 100%. Valige Ei, kui soovite, et eelarvete summad saaja kohta saaksid ületada kogueelarvet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16</v>
      </c>
    </row>
    <row r="2" spans="2:6" ht="30" customHeight="1" x14ac:dyDescent="0.2">
      <c r="B2" s="9" t="s">
        <v>2</v>
      </c>
      <c r="C2" s="9" t="s">
        <v>17</v>
      </c>
      <c r="D2" s="9" t="s">
        <v>25</v>
      </c>
      <c r="E2" s="9" t="s">
        <v>26</v>
      </c>
      <c r="F2" s="9" t="s">
        <v>27</v>
      </c>
    </row>
    <row r="3" spans="2:6" ht="30" customHeight="1" x14ac:dyDescent="0.2">
      <c r="B3" s="2" t="s">
        <v>4</v>
      </c>
      <c r="C3" s="2" t="s">
        <v>18</v>
      </c>
      <c r="D3" s="21">
        <v>36</v>
      </c>
      <c r="E3" s="3" t="s">
        <v>11</v>
      </c>
      <c r="F3" s="3" t="s">
        <v>11</v>
      </c>
    </row>
    <row r="4" spans="2:6" ht="30" customHeight="1" x14ac:dyDescent="0.2">
      <c r="B4" s="2" t="s">
        <v>5</v>
      </c>
      <c r="C4" s="2" t="s">
        <v>19</v>
      </c>
      <c r="D4" s="21">
        <v>89</v>
      </c>
      <c r="E4" s="3" t="s">
        <v>11</v>
      </c>
      <c r="F4" s="3"/>
    </row>
    <row r="5" spans="2:6" ht="30" customHeight="1" x14ac:dyDescent="0.2">
      <c r="B5" s="2" t="s">
        <v>6</v>
      </c>
      <c r="C5" s="2" t="s">
        <v>20</v>
      </c>
      <c r="D5" s="21">
        <v>51</v>
      </c>
      <c r="E5" s="3" t="s">
        <v>11</v>
      </c>
      <c r="F5" s="3" t="s">
        <v>11</v>
      </c>
    </row>
    <row r="6" spans="2:6" ht="30" customHeight="1" x14ac:dyDescent="0.2">
      <c r="B6" s="2" t="s">
        <v>3</v>
      </c>
      <c r="C6" s="2" t="s">
        <v>21</v>
      </c>
      <c r="D6" s="21">
        <v>48</v>
      </c>
      <c r="E6" s="3"/>
      <c r="F6" s="3"/>
    </row>
    <row r="7" spans="2:6" ht="30" customHeight="1" x14ac:dyDescent="0.2">
      <c r="B7" s="2" t="s">
        <v>3</v>
      </c>
      <c r="C7" s="2" t="s">
        <v>22</v>
      </c>
      <c r="D7" s="21">
        <v>57</v>
      </c>
      <c r="E7" s="3" t="s">
        <v>11</v>
      </c>
      <c r="F7" s="3"/>
    </row>
    <row r="8" spans="2:6" ht="30" customHeight="1" x14ac:dyDescent="0.2">
      <c r="B8" s="2" t="s">
        <v>7</v>
      </c>
      <c r="C8" s="2" t="s">
        <v>23</v>
      </c>
      <c r="D8" s="21">
        <v>50</v>
      </c>
      <c r="E8" s="3" t="s">
        <v>11</v>
      </c>
      <c r="F8" s="3" t="s">
        <v>11</v>
      </c>
    </row>
    <row r="9" spans="2:6" ht="30" customHeight="1" x14ac:dyDescent="0.2">
      <c r="B9" s="2" t="s">
        <v>4</v>
      </c>
      <c r="C9" s="2" t="s">
        <v>24</v>
      </c>
      <c r="D9" s="21">
        <v>60</v>
      </c>
      <c r="E9" s="3"/>
      <c r="F9" s="3"/>
    </row>
  </sheetData>
  <conditionalFormatting sqref="B3:F9">
    <cfRule type="expression" dxfId="7" priority="2">
      <formula>($E3="jah")*($F3="jah")</formula>
    </cfRule>
  </conditionalFormatting>
  <dataValidations count="10">
    <dataValidation allowBlank="1" showInputMessage="1" showErrorMessage="1" prompt="Sellel töölehel saate luua kingiloendi. Sisestage kingitabelisse üksikasjad. Kui kink märgitakse ostetuks ja pakituks, värskendatakse tabelirida automaatselt läbikriipsutusvorminguga" sqref="A1" xr:uid="{00000000-0002-0000-0100-000000000000}"/>
    <dataValidation allowBlank="1" showInputMessage="1" showErrorMessage="1" prompt="Valige selle veerupäise all saaja. Valikuvariantide kuvamiseks vajutage klahvikombinatsiooni ALT + ALLANOOL, seejärel tehke soovitud valik ALLANOOLE ja sisestusklahvi (ENTER) abil. Kindlate kirjete otsimiseks saate kasutada päisefiltreid." sqref="B2" xr:uid="{00000000-0002-0000-0100-000001000000}"/>
    <dataValidation allowBlank="1" showInputMessage="1" showErrorMessage="1" prompt="Sellesse veergu selle peakirja alla sisestage kink" sqref="C2" xr:uid="{00000000-0002-0000-0100-000002000000}"/>
    <dataValidation allowBlank="1" showInputMessage="1" showErrorMessage="1" prompt="Sellesse veergu selle pealkirja alla sisestage kulu" sqref="D2" xr:uid="{00000000-0002-0000-0100-000003000000}"/>
    <dataValidation allowBlank="1" showInputMessage="1" showErrorMessage="1" prompt="Selles veerus selle pealkirja all valige loendist Jah, kui kink on ostetud. Valikuvõimaluste kuvamiseks vajutage klahvikombinatsiooni ALT + ALLANOOL ja seejärel valiku tegemiseks sisestusklahvi (ENTER)" sqref="E2" xr:uid="{00000000-0002-0000-0100-000004000000}"/>
    <dataValidation allowBlank="1" showInputMessage="1" showErrorMessage="1" prompt="Selles veerus selle pealkirja all valige loendist Jah, kui kink on pakitud. Valikuvõimaluste kuvamiseks vajutage klahvikombinatsiooni ALT + ALLANOOL ja seejärel valiku tegemiseks sisestusklahvi (ENTER)" sqref="F2" xr:uid="{00000000-0002-0000-0100-000005000000}"/>
    <dataValidation allowBlank="1" showInputMessage="1" showErrorMessage="1" prompt="Selles lahtris ja lahtris C1 kuvatakse töölehe pealkiri" sqref="B1" xr:uid="{00000000-0002-0000-0100-000006000000}"/>
    <dataValidation type="list" errorStyle="warning" allowBlank="1" showInputMessage="1" showErrorMessage="1" error="Valige loendist Jah, kui kink on pakitud. Valige LOOBU, vajutage siis valikute kuvamiseks klahvikombinatsiooni ALT + ALLANOOL ja valiku tegemiseks sisestusklahvi (ENTER)" sqref="F3:F9" xr:uid="{00000000-0002-0000-0100-000007000000}">
      <formula1>"Jah"</formula1>
    </dataValidation>
    <dataValidation type="list" errorStyle="warning" allowBlank="1" showInputMessage="1" showErrorMessage="1" error="Valige loendist Jah, kui kink on ostetud. Valige LOOBU, vajutage siis valikute kuvamiseks klahvikombinatsiooni ALT + ALLANOOL ja valiku tegemiseks sisestusklahvi (ENTER)" sqref="E3:E9" xr:uid="{00000000-0002-0000-0100-000008000000}">
      <formula1>"Jah"</formula1>
    </dataValidation>
    <dataValidation type="list" errorStyle="warning" allowBlank="1" showInputMessage="1" showErrorMessage="1" error="Valige loendist saaja. Valige LOOBU, vajutage siis valikute kuvamiseks klahvikombinatsiooni ALT + ALLANOOL, liikuge ALLANOOLEKLAHVIGA valikuni ja selle kinnitamiseks vajutage sisestusklahvi (ENTER)" sqref="B3:B9" xr:uid="{00000000-0002-0000-0100-000009000000}">
      <formula1>SaajateNimed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9</vt:i4>
      </vt:variant>
    </vt:vector>
  </HeadingPairs>
  <TitlesOfParts>
    <vt:vector size="11" baseType="lpstr">
      <vt:lpstr>Kokkuvõte</vt:lpstr>
      <vt:lpstr>Kingiloend</vt:lpstr>
      <vt:lpstr>Eelarve_korrigeerimine</vt:lpstr>
      <vt:lpstr>JÄREL</vt:lpstr>
      <vt:lpstr>KoguEelarve</vt:lpstr>
      <vt:lpstr>Pealkiri1</vt:lpstr>
      <vt:lpstr>Pealkiri2</vt:lpstr>
      <vt:lpstr>Kingiloend!Prinditiitlid</vt:lpstr>
      <vt:lpstr>Kokkuvõte!Prinditiitlid</vt:lpstr>
      <vt:lpstr>Reapealkirjaala1..F4</vt:lpstr>
      <vt:lpstr>SaajateNimed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2017-09-13T05:29:31Z</dcterms:created>
  <dcterms:modified xsi:type="dcterms:W3CDTF">2018-06-22T15:27:31Z</dcterms:modified>
</cp:coreProperties>
</file>