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26_Accessibility_batch10_Nanjing\05_From_Finalcheck\templates\et-EE\"/>
    </mc:Choice>
  </mc:AlternateContent>
  <bookViews>
    <workbookView xWindow="0" yWindow="0" windowWidth="28560" windowHeight="12405"/>
  </bookViews>
  <sheets>
    <sheet name="Pakkumiste andmed" sheetId="1" r:id="rId1"/>
    <sheet name="Kokkuvõte" sheetId="2" r:id="rId2"/>
  </sheets>
  <definedNames>
    <definedName name="Pealkiri1">PakkumiseTeave[[#Headers],[PAKKUMISE NR]]</definedName>
    <definedName name="Pealkiri2">Kokkuvõte!$C$3</definedName>
    <definedName name="_xlnm.Print_Titles" localSheetId="1">Kokkuvõte!$3:$3</definedName>
    <definedName name="_xlnm.Print_Titles" localSheetId="0">'Pakkumiste andmed'!$2:$2</definedName>
  </definedNames>
  <calcPr calcId="171027"/>
  <pivotCaches>
    <pivotCache cacheId="3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H3" i="1" s="1"/>
  <c r="D9" i="1"/>
  <c r="G9" i="1" s="1"/>
  <c r="H9" i="1" s="1"/>
  <c r="D6" i="1"/>
  <c r="G6" i="1" s="1"/>
  <c r="H6" i="1" s="1"/>
  <c r="D5" i="1"/>
  <c r="G5" i="1" s="1"/>
  <c r="H5" i="1" s="1"/>
</calcChain>
</file>

<file path=xl/sharedStrings.xml><?xml version="1.0" encoding="utf-8"?>
<sst xmlns="http://schemas.openxmlformats.org/spreadsheetml/2006/main" count="20" uniqueCount="18">
  <si>
    <t>Pakkumiste andmed</t>
  </si>
  <si>
    <t>KIRJELDUS</t>
  </si>
  <si>
    <t>Pakkumine number 1</t>
  </si>
  <si>
    <t>Pakkumine number 2</t>
  </si>
  <si>
    <t>Pakkumine number 3</t>
  </si>
  <si>
    <t>Pakkumine number 4</t>
  </si>
  <si>
    <t>Pakkumine number 5</t>
  </si>
  <si>
    <t>Pakkumine number 6</t>
  </si>
  <si>
    <t>Pakkumine number 7</t>
  </si>
  <si>
    <t>VASTUVÕTMISKUUPÄEV</t>
  </si>
  <si>
    <t>SUMMA</t>
  </si>
  <si>
    <t>LÕPETAMISE PROTSENT</t>
  </si>
  <si>
    <t>TÄHTAEG</t>
  </si>
  <si>
    <t>Kokkuvõte</t>
  </si>
  <si>
    <t>PÄEVI JÄÄNUD</t>
  </si>
  <si>
    <t>Pakkumiste jäänud päevi</t>
  </si>
  <si>
    <t xml:space="preserve">PÄEVI JÄÄNUD </t>
  </si>
  <si>
    <t>PAKKUMISE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</si>
</sst>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_ ;\-#,##0\ "/>
  </numFmts>
  <fonts count="7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5" fontId="3" fillId="0" borderId="0" applyFont="0" applyFill="0" applyBorder="0" applyProtection="0">
      <alignment horizontal="left" vertical="center" indent="1"/>
    </xf>
    <xf numFmtId="165" fontId="3" fillId="0" borderId="0" applyFont="0" applyFill="0" applyBorder="0" applyProtection="0">
      <alignment horizontal="right" vertical="center" indent="3"/>
    </xf>
    <xf numFmtId="164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4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164" fontId="0" fillId="0" borderId="0" xfId="4" applyFont="1" applyFill="1" applyBorder="1">
      <alignment horizontal="left" vertical="center" indent="1"/>
    </xf>
    <xf numFmtId="165" fontId="0" fillId="0" borderId="0" xfId="2" applyFont="1">
      <alignment horizontal="left" vertical="center" indent="1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14" fontId="0" fillId="0" borderId="0" xfId="7" applyFont="1">
      <alignment horizontal="left" vertical="center" indent="1"/>
    </xf>
    <xf numFmtId="165" fontId="0" fillId="0" borderId="0" xfId="3" applyFont="1">
      <alignment horizontal="right" vertical="center" indent="3"/>
    </xf>
    <xf numFmtId="0" fontId="0" fillId="0" borderId="0" xfId="0" applyNumberFormat="1" applyAlignment="1">
      <alignment horizontal="center" vertical="center" wrapText="1"/>
    </xf>
    <xf numFmtId="0" fontId="5" fillId="0" borderId="0" xfId="0" pivotButton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4" fillId="0" borderId="0" xfId="5">
      <alignment horizontal="right" vertical="center"/>
    </xf>
  </cellXfs>
  <cellStyles count="10">
    <cellStyle name="Hüperlink" xfId="8" builtinId="8" customBuiltin="1"/>
    <cellStyle name="Koma" xfId="2" builtinId="3" customBuiltin="1"/>
    <cellStyle name="Koma [0]" xfId="3" builtinId="6" customBuiltin="1"/>
    <cellStyle name="Kuupäev" xfId="7"/>
    <cellStyle name="Külastatud hüperlink" xfId="9" builtinId="9" customBuiltin="1"/>
    <cellStyle name="Normaallaad" xfId="0" builtinId="0" customBuiltin="1"/>
    <cellStyle name="Pealkiri" xfId="1" builtinId="15" customBuiltin="1"/>
    <cellStyle name="Pealkiri 1" xfId="6" builtinId="16" customBuiltin="1"/>
    <cellStyle name="Protsent" xfId="5" builtinId="5" customBuiltin="1"/>
    <cellStyle name="Valuuta" xfId="4" builtinId="4" customBuiltin="1"/>
  </cellStyles>
  <dxfs count="32"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Pakkumiste jälgimine" defaultPivotStyle="PivotStyleLight16">
    <tableStyle name="Pakkumiste jälgimine" pivot="0" count="3">
      <tableStyleElement type="wholeTable" dxfId="31"/>
      <tableStyleElement type="headerRow" dxfId="30"/>
      <tableStyleElement type="totalRow" dxfId="29"/>
    </tableStyle>
    <tableStyle name="BidTracker_PivotTable1" table="0" count="4">
      <tableStyleElement type="wholeTable" dxfId="28"/>
      <tableStyleElement type="headerRow" dxfId="27"/>
      <tableStyleElement type="pageFieldLabels" dxfId="26"/>
      <tableStyleElement type="pageFieldValues" dxfId="25"/>
    </tableStyle>
  </tableStyles>
  <colors>
    <mruColors>
      <color rgb="FF89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[Office_14010367_TF03427338.xltx]Kokkuvõte!PakkumisteAruanne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bg1"/>
                  </a:solidFill>
                  <a:latin typeface="+mj-lt"/>
                  <a:ea typeface="+mn-ea"/>
                  <a:cs typeface="+mn-cs"/>
                </a:defRPr>
              </a:pPr>
              <a:endParaRPr lang="et-EE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5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bg1"/>
                  </a:solidFill>
                  <a:latin typeface="+mj-lt"/>
                  <a:ea typeface="+mn-ea"/>
                  <a:cs typeface="+mn-cs"/>
                </a:defRPr>
              </a:pPr>
              <a:endParaRPr lang="et-EE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7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8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Kokkuvõte!$D$3</c:f>
              <c:strCache>
                <c:ptCount val="1"/>
                <c:pt idx="0">
                  <c:v>Kokku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E69F-487D-950D-55AF2C401E61}"/>
              </c:ext>
            </c:extLst>
          </c:dPt>
          <c:dLbls>
            <c:dLbl>
              <c:idx val="3"/>
              <c:showLegendKey val="1"/>
              <c:showVal val="1"/>
              <c:showCatName val="1"/>
              <c:showSerName val="1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9F-487D-950D-55AF2C401E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j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olid"/>
                <a:tailEnd type="stealth" w="lg" len="lg"/>
              </a:ln>
              <a:effectLst/>
            </c:spPr>
            <c:trendlineType val="log"/>
            <c:dispRSqr val="0"/>
            <c:dispEq val="0"/>
          </c:trendline>
          <c:cat>
            <c:strRef>
              <c:f>Kokkuvõte!$C$4:$C$10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Kokkuvõte!$D$4:$D$10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0-4D38-93AC-5AD7E66BC4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9025488"/>
        <c:axId val="359032048"/>
      </c:barChart>
      <c:catAx>
        <c:axId val="359025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59032048"/>
        <c:crosses val="autoZero"/>
        <c:auto val="1"/>
        <c:lblAlgn val="ctr"/>
        <c:lblOffset val="100"/>
        <c:tickLblSkip val="1"/>
        <c:noMultiLvlLbl val="0"/>
      </c:catAx>
      <c:valAx>
        <c:axId val="359032048"/>
        <c:scaling>
          <c:orientation val="minMax"/>
          <c:max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cap="all" baseline="0">
                    <a:effectLst/>
                  </a:rPr>
                  <a:t>PÄEVI JÄÄNUD</a:t>
                </a:r>
                <a:endParaRPr lang="et-EE" sz="1100">
                  <a:effectLst/>
                </a:endParaRPr>
              </a:p>
            </c:rich>
          </c:tx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89898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590254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okkuv&#245;t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Pakkumiste andmed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0</xdr:row>
      <xdr:rowOff>266700</xdr:rowOff>
    </xdr:from>
    <xdr:to>
      <xdr:col>7</xdr:col>
      <xdr:colOff>1533524</xdr:colOff>
      <xdr:row>0</xdr:row>
      <xdr:rowOff>607695</xdr:rowOff>
    </xdr:to>
    <xdr:sp macro="" textlink="">
      <xdr:nvSpPr>
        <xdr:cNvPr id="2" name="Diagramm" descr="Navigeerimiskujund töölehele Kokkuvõte liikumiseks.">
          <a:hlinkClick xmlns:r="http://schemas.openxmlformats.org/officeDocument/2006/relationships" r:id="rId1" tooltip="Valige töölehele Kokkuvõte liikumiseks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725150" y="266700"/>
          <a:ext cx="1104899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et" sz="1100">
              <a:solidFill>
                <a:schemeClr val="bg1"/>
              </a:solidFill>
            </a:rPr>
            <a:t>KOKKUVÕTE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0</xdr:row>
      <xdr:rowOff>266698</xdr:rowOff>
    </xdr:from>
    <xdr:to>
      <xdr:col>5</xdr:col>
      <xdr:colOff>1724025</xdr:colOff>
      <xdr:row>0</xdr:row>
      <xdr:rowOff>605026</xdr:rowOff>
    </xdr:to>
    <xdr:sp macro="" textlink="">
      <xdr:nvSpPr>
        <xdr:cNvPr id="3" name="Üksikasjad" descr="Navigeerimiskujund töölehele Pakkumiste andmed liikumiseks.">
          <a:hlinkClick xmlns:r="http://schemas.openxmlformats.org/officeDocument/2006/relationships" r:id="rId1" tooltip="Valige töölehele Pakkumiste andmed liikumiseks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591175" y="266698"/>
          <a:ext cx="1638300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et" sz="1100">
              <a:solidFill>
                <a:schemeClr val="bg1"/>
              </a:solidFill>
            </a:rPr>
            <a:t>PAKKUMISTE</a:t>
          </a:r>
          <a:r>
            <a:rPr lang="et" sz="1100" baseline="0">
              <a:solidFill>
                <a:schemeClr val="bg1"/>
              </a:solidFill>
            </a:rPr>
            <a:t> </a:t>
          </a:r>
          <a:r>
            <a:rPr lang="et" sz="1100">
              <a:solidFill>
                <a:schemeClr val="bg1"/>
              </a:solidFill>
            </a:rPr>
            <a:t>ANDMED</a:t>
          </a:r>
        </a:p>
      </xdr:txBody>
    </xdr:sp>
    <xdr:clientData fPrintsWithSheet="0"/>
  </xdr:twoCellAnchor>
  <xdr:twoCellAnchor editAs="oneCell">
    <xdr:from>
      <xdr:col>0</xdr:col>
      <xdr:colOff>142875</xdr:colOff>
      <xdr:row>1</xdr:row>
      <xdr:rowOff>38100</xdr:rowOff>
    </xdr:from>
    <xdr:to>
      <xdr:col>5</xdr:col>
      <xdr:colOff>1009425</xdr:colOff>
      <xdr:row>1</xdr:row>
      <xdr:rowOff>3620100</xdr:rowOff>
    </xdr:to>
    <xdr:graphicFrame macro="">
      <xdr:nvGraphicFramePr>
        <xdr:cNvPr id="4" name="Pakkumiste diagramm" descr="Kobartulpdiagramm, mis näitab pakkumiste jäänud päevade arvu.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2934.408230092595" createdVersion="6" refreshedVersion="6" minRefreshableVersion="3" recordCount="7">
  <cacheSource type="worksheet">
    <worksheetSource name="PakkumiseTeave"/>
  </cacheSource>
  <cacheFields count="7">
    <cacheField name="PAKKUMISE #" numFmtId="165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KIRJELDUS" numFmtId="0">
      <sharedItems/>
    </cacheField>
    <cacheField name="VASTUVÕTMISKUUPÄEV" numFmtId="14">
      <sharedItems containsSemiMixedTypes="0" containsNonDate="0" containsDate="1" containsString="0" minDate="2017-06-20T00:00:00" maxDate="2017-07-09T00:00:00"/>
    </cacheField>
    <cacheField name="SUMMA" numFmtId="164">
      <sharedItems containsSemiMixedTypes="0" containsString="0" containsNumber="1" containsInteger="1" minValue="1500" maxValue="5000"/>
    </cacheField>
    <cacheField name="LÕPETAMISE PROTSENT" numFmtId="9">
      <sharedItems containsSemiMixedTypes="0" containsString="0" containsNumber="1" minValue="0.2" maxValue="0.75"/>
    </cacheField>
    <cacheField name="TÄHTAEG" numFmtId="14">
      <sharedItems containsSemiMixedTypes="0" containsNonDate="0" containsDate="1" containsString="0" minDate="2017-07-20T00:00:00" maxDate="2017-08-08T00:00:00"/>
    </cacheField>
    <cacheField name="PÄEVI JÄÄNUD" numFmtId="165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Pakkumine number 1"/>
    <d v="2017-07-08T00:00:00"/>
    <n v="2000"/>
    <n v="0.5"/>
    <d v="2017-08-07T00:00:00"/>
    <n v="20"/>
  </r>
  <r>
    <x v="1"/>
    <s v="Pakkumine number 2"/>
    <d v="2017-06-28T00:00:00"/>
    <n v="3500"/>
    <n v="0.25"/>
    <d v="2017-07-28T00:00:00"/>
    <n v="10"/>
  </r>
  <r>
    <x v="2"/>
    <s v="Pakkumine number 3"/>
    <d v="2017-06-28T00:00:00"/>
    <n v="5000"/>
    <n v="0.3"/>
    <d v="2017-07-28T00:00:00"/>
    <n v="10"/>
  </r>
  <r>
    <x v="3"/>
    <s v="Pakkumine number 4"/>
    <d v="2017-07-08T00:00:00"/>
    <n v="4000"/>
    <n v="0.2"/>
    <d v="2017-08-07T00:00:00"/>
    <n v="20"/>
  </r>
  <r>
    <x v="4"/>
    <s v="Pakkumine number 5"/>
    <d v="2017-06-20T00:00:00"/>
    <n v="4000"/>
    <n v="0.75"/>
    <d v="2017-07-20T00:00:00"/>
    <n v="2"/>
  </r>
  <r>
    <x v="5"/>
    <s v="Pakkumine number 6"/>
    <d v="2017-07-01T00:00:00"/>
    <n v="1500"/>
    <n v="0.45"/>
    <d v="2017-07-31T00:00:00"/>
    <n v="13"/>
  </r>
  <r>
    <x v="6"/>
    <s v="Pakkumine number 7"/>
    <d v="2017-07-03T00:00:00"/>
    <n v="5000"/>
    <n v="0.65"/>
    <d v="2017-08-02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akkumisteAruanne" cacheId="3" applyNumberFormats="0" applyBorderFormats="0" applyFontFormats="0" applyPatternFormats="0" applyAlignmentFormats="0" applyWidthHeightFormats="1" dataCaption="Väärtused" updatedVersion="6" minRefreshableVersion="3" rowGrandTotals="0" colGrandTotals="0" itemPrintTitles="1" createdVersion="6" indent="0" outline="1" outlineData="1" multipleFieldFilters="0" chartFormat="1" rowHeaderCaption="PAKKUMISE NR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showAll="0"/>
    <pivotField numFmtId="14" showAll="0"/>
    <pivotField numFmtId="164" showAll="0"/>
    <pivotField numFmtId="9" showAll="0"/>
    <pivotField numFmtId="14" showAll="0"/>
    <pivotField dataField="1" numFmtId="165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PÄEVI JÄÄNUD " fld="6" baseField="0" baseItem="0"/>
  </dataFields>
  <formats count="8">
    <format dxfId="23">
      <pivotArea outline="0" collapsedLevelsAreSubtotals="1" fieldPosition="0"/>
    </format>
    <format dxfId="22">
      <pivotArea dataOnly="0" labelOnly="1" outline="0" fieldPosition="0">
        <references count="1">
          <reference field="0" count="0"/>
        </references>
      </pivotArea>
    </format>
    <format dxfId="21">
      <pivotArea field="0" type="button" dataOnly="0" labelOnly="1" outline="0" axis="axisRow" fieldPosition="0"/>
    </format>
    <format dxfId="20">
      <pivotArea dataOnly="0" labelOnly="1" outline="0" axis="axisValues" fieldPosition="0"/>
    </format>
    <format dxfId="19">
      <pivotArea dataOnly="0" labelOnly="1" outline="0" axis="axisValues" fieldPosition="0"/>
    </format>
    <format dxfId="18">
      <pivotArea field="0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outline="0" axis="axisValues" fieldPosition="0"/>
    </format>
  </formats>
  <chartFormats count="8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</chartFormats>
  <pivotTableStyleInfo name="BidTracker_PivotTable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Selles Pivot Table-liigendtabelis värskendatakse automaatselt pakkumise number ja jäänud päevade arv teabega töölehelt Pakkumiste andmed. Muudatuste värskendamiseks valige lindil menüü Analüüsi käsk Värskenda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PakkumiseTeave" displayName="PakkumiseTeave" ref="B2:H9" totalsRowShown="0" dataDxfId="24">
  <autoFilter ref="B2:H9"/>
  <tableColumns count="7">
    <tableColumn id="1" name="PAKKUMISE NR"/>
    <tableColumn id="2" name="KIRJELDUS"/>
    <tableColumn id="3" name="VASTUVÕTMISKUUPÄEV" dataCellStyle="Kuupäev"/>
    <tableColumn id="4" name="SUMMA"/>
    <tableColumn id="5" name="LÕPETAMISE PROTSENT"/>
    <tableColumn id="6" name="TÄHTAEG" dataCellStyle="Kuupäev">
      <calculatedColumnFormula>PakkumiseTeave[[#This Row],[VASTUVÕTMISKUUPÄEV]]+30</calculatedColumnFormula>
    </tableColumn>
    <tableColumn id="7" name="PÄEVI JÄÄNUD">
      <calculatedColumnFormula>PakkumiseTeave[[#This Row],[TÄHTAEG]]-TODAY()</calculatedColumnFormula>
    </tableColumn>
  </tableColumns>
  <tableStyleInfo name="Pakkumiste jälgimine" showFirstColumn="0" showLastColumn="1" showRowStripes="1" showColumnStripes="0"/>
  <extLst>
    <ext xmlns:x14="http://schemas.microsoft.com/office/spreadsheetml/2009/9/main" uri="{504A1905-F514-4f6f-8877-14C23A59335A}">
      <x14:table altTextSummary="Sellesse tabelisse sisestage pakkumise number, kirjeldus, vastuvõtmiskuupäev, summa, lõpetamise protsent, tähtaeg ja jäänud päevade arv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H9"/>
  <sheetViews>
    <sheetView showGridLines="0" tabSelected="1" workbookViewId="0"/>
  </sheetViews>
  <sheetFormatPr defaultColWidth="9.140625" defaultRowHeight="30" customHeight="1" x14ac:dyDescent="0.25"/>
  <cols>
    <col min="1" max="1" width="2.7109375" customWidth="1"/>
    <col min="2" max="2" width="22.28515625" customWidth="1"/>
    <col min="3" max="3" width="28" customWidth="1"/>
    <col min="4" max="4" width="34" customWidth="1"/>
    <col min="5" max="5" width="16.7109375" customWidth="1"/>
    <col min="6" max="6" width="34" customWidth="1"/>
    <col min="7" max="7" width="16.7109375" customWidth="1"/>
    <col min="8" max="8" width="23" customWidth="1"/>
    <col min="9" max="9" width="2.7109375" customWidth="1"/>
  </cols>
  <sheetData>
    <row r="1" spans="2:8" ht="57.75" customHeight="1" x14ac:dyDescent="0.25">
      <c r="B1" s="2" t="s">
        <v>0</v>
      </c>
      <c r="C1" s="1"/>
      <c r="D1" s="1"/>
      <c r="E1" s="1"/>
      <c r="F1" s="1"/>
      <c r="G1" s="1"/>
      <c r="H1" s="6" t="s">
        <v>13</v>
      </c>
    </row>
    <row r="2" spans="2:8" ht="30" customHeight="1" x14ac:dyDescent="0.3">
      <c r="B2" s="5" t="s">
        <v>17</v>
      </c>
      <c r="C2" s="5" t="s">
        <v>1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14</v>
      </c>
    </row>
    <row r="3" spans="2:8" ht="30" customHeight="1" x14ac:dyDescent="0.25">
      <c r="B3" s="4">
        <v>1</v>
      </c>
      <c r="C3" t="s">
        <v>2</v>
      </c>
      <c r="D3" s="7">
        <f ca="1">TODAY()-10</f>
        <v>42924</v>
      </c>
      <c r="E3" s="3">
        <v>2000</v>
      </c>
      <c r="F3" s="13">
        <v>0.5</v>
      </c>
      <c r="G3" s="7">
        <f ca="1">PakkumiseTeave[[#This Row],[VASTUVÕTMISKUUPÄEV]]+30</f>
        <v>42954</v>
      </c>
      <c r="H3" s="8">
        <f ca="1">PakkumiseTeave[[#This Row],[TÄHTAEG]]-TODAY()</f>
        <v>20</v>
      </c>
    </row>
    <row r="4" spans="2:8" ht="30" customHeight="1" x14ac:dyDescent="0.25">
      <c r="B4" s="4">
        <v>2</v>
      </c>
      <c r="C4" t="s">
        <v>3</v>
      </c>
      <c r="D4" s="7">
        <f ca="1">TODAY()-20</f>
        <v>42914</v>
      </c>
      <c r="E4" s="3">
        <v>3500</v>
      </c>
      <c r="F4" s="13">
        <v>0.25</v>
      </c>
      <c r="G4" s="7">
        <f ca="1">PakkumiseTeave[[#This Row],[VASTUVÕTMISKUUPÄEV]]+30</f>
        <v>42944</v>
      </c>
      <c r="H4" s="8">
        <f ca="1">PakkumiseTeave[[#This Row],[TÄHTAEG]]-TODAY()</f>
        <v>10</v>
      </c>
    </row>
    <row r="5" spans="2:8" ht="30" customHeight="1" x14ac:dyDescent="0.25">
      <c r="B5" s="4">
        <v>3</v>
      </c>
      <c r="C5" t="s">
        <v>4</v>
      </c>
      <c r="D5" s="7">
        <f ca="1">TODAY()-20</f>
        <v>42914</v>
      </c>
      <c r="E5" s="3">
        <v>5000</v>
      </c>
      <c r="F5" s="13">
        <v>0.3</v>
      </c>
      <c r="G5" s="7">
        <f ca="1">PakkumiseTeave[[#This Row],[VASTUVÕTMISKUUPÄEV]]+30</f>
        <v>42944</v>
      </c>
      <c r="H5" s="8">
        <f ca="1">PakkumiseTeave[[#This Row],[TÄHTAEG]]-TODAY()</f>
        <v>10</v>
      </c>
    </row>
    <row r="6" spans="2:8" ht="30" customHeight="1" x14ac:dyDescent="0.25">
      <c r="B6" s="4">
        <v>4</v>
      </c>
      <c r="C6" t="s">
        <v>5</v>
      </c>
      <c r="D6" s="7">
        <f ca="1">TODAY()-10</f>
        <v>42924</v>
      </c>
      <c r="E6" s="3">
        <v>4000</v>
      </c>
      <c r="F6" s="13">
        <v>0.2</v>
      </c>
      <c r="G6" s="7">
        <f ca="1">PakkumiseTeave[[#This Row],[VASTUVÕTMISKUUPÄEV]]+30</f>
        <v>42954</v>
      </c>
      <c r="H6" s="8">
        <f ca="1">PakkumiseTeave[[#This Row],[TÄHTAEG]]-TODAY()</f>
        <v>20</v>
      </c>
    </row>
    <row r="7" spans="2:8" ht="30" customHeight="1" x14ac:dyDescent="0.25">
      <c r="B7" s="4">
        <v>5</v>
      </c>
      <c r="C7" t="s">
        <v>6</v>
      </c>
      <c r="D7" s="7">
        <f ca="1">TODAY()-28</f>
        <v>42906</v>
      </c>
      <c r="E7" s="3">
        <v>4000</v>
      </c>
      <c r="F7" s="13">
        <v>0.75</v>
      </c>
      <c r="G7" s="7">
        <f ca="1">PakkumiseTeave[[#This Row],[VASTUVÕTMISKUUPÄEV]]+30</f>
        <v>42936</v>
      </c>
      <c r="H7" s="8">
        <f ca="1">PakkumiseTeave[[#This Row],[TÄHTAEG]]-TODAY()</f>
        <v>2</v>
      </c>
    </row>
    <row r="8" spans="2:8" ht="30" customHeight="1" x14ac:dyDescent="0.25">
      <c r="B8" s="4">
        <v>6</v>
      </c>
      <c r="C8" t="s">
        <v>7</v>
      </c>
      <c r="D8" s="7">
        <f ca="1">TODAY()-17</f>
        <v>42917</v>
      </c>
      <c r="E8" s="3">
        <v>1500</v>
      </c>
      <c r="F8" s="13">
        <v>0.45</v>
      </c>
      <c r="G8" s="7">
        <f ca="1">PakkumiseTeave[[#This Row],[VASTUVÕTMISKUUPÄEV]]+30</f>
        <v>42947</v>
      </c>
      <c r="H8" s="8">
        <f ca="1">PakkumiseTeave[[#This Row],[TÄHTAEG]]-TODAY()</f>
        <v>13</v>
      </c>
    </row>
    <row r="9" spans="2:8" ht="30" customHeight="1" x14ac:dyDescent="0.25">
      <c r="B9" s="4">
        <v>7</v>
      </c>
      <c r="C9" t="s">
        <v>8</v>
      </c>
      <c r="D9" s="7">
        <f ca="1">TODAY()-15</f>
        <v>42919</v>
      </c>
      <c r="E9" s="3">
        <v>5000</v>
      </c>
      <c r="F9" s="13">
        <v>0.65</v>
      </c>
      <c r="G9" s="7">
        <f ca="1">PakkumiseTeave[[#This Row],[VASTUVÕTMISKUUPÄEV]]+30</f>
        <v>42949</v>
      </c>
      <c r="H9" s="8">
        <f ca="1">PakkumiseTeave[[#This Row],[TÄHTAEG]]-TODAY()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Töövihiku &quot;Pakkumiste jälgimine&quot; abil saate jälgida pakkumistegevusi. Sellele töölehele saate sisestada pakkumiste andmed. Töölehel &quot;Kokkuvõte&quot; värskendatakse automaatselt kobartulpdiagramm ja Pivot Table-liigendtabel." sqref="A1"/>
    <dataValidation allowBlank="1" showInputMessage="1" showErrorMessage="1" prompt="Selles lahtris on selle töölehe pealkiri. Sisestage pakkumise andmed allolevasse tabelisse ja valige töölehele Kokkuvõte liikumiseks lahter H1." sqref="B1"/>
    <dataValidation allowBlank="1" showInputMessage="1" showErrorMessage="1" prompt="Selles lahtris on navigeerimislink töölehele &quot;Kokkuvõte&quot; liikumiseks. Seda lahtrit ei prindita." sqref="H1"/>
    <dataValidation allowBlank="1" showInputMessage="1" showErrorMessage="1" prompt="Sellesse veergu selle pealkirja alla sisestage pakkumise number. Kindlate kirjete otsimiseks kasutage pealkirjafiltrit." sqref="B2"/>
    <dataValidation allowBlank="1" showInputMessage="1" showErrorMessage="1" prompt="Sellesse veergu selle pealkirja alla sisestage kirjeldus." sqref="C2"/>
    <dataValidation allowBlank="1" showInputMessage="1" showErrorMessage="1" prompt="Sellesse veergu selle pealkirja alla sisestage vastuvõtmiskuupäev." sqref="D2"/>
    <dataValidation allowBlank="1" showInputMessage="1" showErrorMessage="1" prompt="Sellesse veergu selle pealkirja alla sisestage summa." sqref="E2"/>
    <dataValidation allowBlank="1" showInputMessage="1" showErrorMessage="1" prompt="Sellesse veergu selle pealkirja alla sisestage lõpetamise protsent. Olekuriba näitab edenemist lõpetamise suunas." sqref="F2"/>
    <dataValidation allowBlank="1" showInputMessage="1" showErrorMessage="1" prompt="Sellesse veergu selle pealkirja alla sisestage tähtaja kuupäev." sqref="G2"/>
    <dataValidation allowBlank="1" showInputMessage="1" showErrorMessage="1" prompt="Selles veerus selle pealkirja all arvutatakse automaatselt jäänud päevade arv." sqref="H2"/>
  </dataValidations>
  <hyperlinks>
    <hyperlink ref="H1" location="Kokkuvõte!A1" tooltip="Valige töölehele Kokkuvõte liikumiseks." display="Kokkuvõte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F10"/>
  <sheetViews>
    <sheetView showGridLines="0" workbookViewId="0"/>
  </sheetViews>
  <sheetFormatPr defaultColWidth="9.140625" defaultRowHeight="30" customHeight="1" x14ac:dyDescent="0.25"/>
  <cols>
    <col min="1" max="1" width="2.7109375" customWidth="1"/>
    <col min="2" max="2" width="9.140625" customWidth="1"/>
    <col min="3" max="4" width="25" customWidth="1"/>
    <col min="5" max="5" width="20.7109375" customWidth="1"/>
    <col min="6" max="6" width="26.5703125" customWidth="1"/>
    <col min="7" max="7" width="2.7109375" customWidth="1"/>
    <col min="8" max="8" width="11" bestFit="1" customWidth="1"/>
    <col min="9" max="9" width="8.85546875" customWidth="1"/>
    <col min="11" max="11" width="11" customWidth="1"/>
    <col min="12" max="12" width="8.85546875" customWidth="1"/>
  </cols>
  <sheetData>
    <row r="1" spans="2:6" ht="57.75" customHeight="1" x14ac:dyDescent="0.25">
      <c r="B1" s="2" t="s">
        <v>15</v>
      </c>
      <c r="F1" s="6" t="s">
        <v>0</v>
      </c>
    </row>
    <row r="2" spans="2:6" ht="294.75" customHeight="1" x14ac:dyDescent="0.25"/>
    <row r="3" spans="2:6" ht="18.75" x14ac:dyDescent="0.25">
      <c r="C3" s="10" t="s">
        <v>17</v>
      </c>
      <c r="D3" s="11" t="s">
        <v>16</v>
      </c>
    </row>
    <row r="4" spans="2:6" ht="15" x14ac:dyDescent="0.25">
      <c r="C4" s="12">
        <v>1</v>
      </c>
      <c r="D4" s="9">
        <v>20</v>
      </c>
    </row>
    <row r="5" spans="2:6" ht="15" x14ac:dyDescent="0.25">
      <c r="C5" s="12">
        <v>2</v>
      </c>
      <c r="D5" s="9">
        <v>10</v>
      </c>
    </row>
    <row r="6" spans="2:6" ht="15" x14ac:dyDescent="0.25">
      <c r="C6" s="12">
        <v>3</v>
      </c>
      <c r="D6" s="9">
        <v>10</v>
      </c>
    </row>
    <row r="7" spans="2:6" ht="15" x14ac:dyDescent="0.25">
      <c r="C7" s="12">
        <v>4</v>
      </c>
      <c r="D7" s="9">
        <v>20</v>
      </c>
    </row>
    <row r="8" spans="2:6" ht="15" x14ac:dyDescent="0.25">
      <c r="C8" s="12">
        <v>5</v>
      </c>
      <c r="D8" s="9">
        <v>2</v>
      </c>
    </row>
    <row r="9" spans="2:6" ht="15" x14ac:dyDescent="0.25">
      <c r="C9" s="12">
        <v>6</v>
      </c>
      <c r="D9" s="9">
        <v>13</v>
      </c>
    </row>
    <row r="10" spans="2:6" ht="15" x14ac:dyDescent="0.25">
      <c r="C10" s="12">
        <v>7</v>
      </c>
      <c r="D10" s="9">
        <v>15</v>
      </c>
    </row>
  </sheetData>
  <dataValidations count="4">
    <dataValidation allowBlank="1" showInputMessage="1" showErrorMessage="1" prompt="Töölehel &quot;Kokkuvõte&quot; värskendatakse automaatselt pakkumiste jäänud päevi kujutav kobartulpdiagramm ja Pivot Table-liigendtabel. Töölehele &quot;Pakkumiste andmed&quot; liikumiseks valige lahter F1." sqref="A1"/>
    <dataValidation allowBlank="1" showInputMessage="1" showErrorMessage="1" prompt="Selles lahtris on selle töölehe pealkiri. Alumises lahtris on pakkumiste jäänud päevi kujutav kobartulpdiagramm ja lahtris C3 Pivot Table-liigendtabel. Pivot Table-liigendtabeli filtreerimiseks valige lahter C3." sqref="B1"/>
    <dataValidation allowBlank="1" showInputMessage="1" showErrorMessage="1" prompt="Selles lahtris on pakkumiste jäänud päevi kujutav kobartulpdiagramm." sqref="B2"/>
    <dataValidation allowBlank="1" showInputMessage="1" showErrorMessage="1" prompt="Selles lahtris on navigeerimislink töölehele Pakkumiste andmed liikumiseks. Seda lahtrit ei prindita." sqref="F1"/>
  </dataValidations>
  <hyperlinks>
    <hyperlink ref="F1" location="'Pakkumiste andmed'!A1" tooltip="Valige töölehele Pakkumiste andmed liikumiseks." display="Pakkumiste andmed"/>
  </hyperlink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4</vt:i4>
      </vt:variant>
    </vt:vector>
  </HeadingPairs>
  <TitlesOfParts>
    <vt:vector size="6" baseType="lpstr">
      <vt:lpstr>Pakkumiste andmed</vt:lpstr>
      <vt:lpstr>Kokkuvõte</vt:lpstr>
      <vt:lpstr>Pealkiri1</vt:lpstr>
      <vt:lpstr>Pealkiri2</vt:lpstr>
      <vt:lpstr>Kokkuvõte!Prinditiitlid</vt:lpstr>
      <vt:lpstr>'Pakkumiste andmed'!Prinditiitlid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2017-05-01T05:53:20Z</dcterms:created>
  <dcterms:modified xsi:type="dcterms:W3CDTF">2017-07-18T07:51:01Z</dcterms:modified>
</cp:coreProperties>
</file>