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drawings/drawing2.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230"/>
  <workbookPr codeName="ThisWorkbook"/>
  <mc:AlternateContent xmlns:mc="http://schemas.openxmlformats.org/markup-compatibility/2006">
    <mc:Choice Requires="x15">
      <x15ac:absPath xmlns:x15ac="http://schemas.microsoft.com/office/spreadsheetml/2010/11/ac" url="C:\Users\admin\Desktop\"/>
    </mc:Choice>
  </mc:AlternateContent>
  <xr:revisionPtr revIDLastSave="0" documentId="12_ncr:500000_{F0D7DEBE-983E-4A04-959F-993BF3DFC66E}" xr6:coauthVersionLast="32" xr6:coauthVersionMax="32" xr10:uidLastSave="{00000000-0000-0000-0000-000000000000}"/>
  <bookViews>
    <workbookView xWindow="0" yWindow="0" windowWidth="21600" windowHeight="10185" xr2:uid="{00000000-000D-0000-FFFF-FFFF00000000}"/>
  </bookViews>
  <sheets>
    <sheet name="Õpetaja loend" sheetId="1" r:id="rId1"/>
    <sheet name=" Loendiandmed" sheetId="2" r:id="rId2"/>
  </sheets>
  <definedNames>
    <definedName name="Kategooriad">Kategooria[Kategooria]</definedName>
    <definedName name="_xlnm.Print_Titles" localSheetId="1">' Loendiandmed'!$2:$2</definedName>
    <definedName name="_xlnm.Print_Titles" localSheetId="0">'Õpetaja loend'!$2:$2</definedName>
    <definedName name="Slicer_OLEK">#N/A</definedName>
    <definedName name="Veerupealkiri1">Loend[[#Headers],[NIMETUS]]</definedName>
    <definedName name="Veerupealkiri2">Kategooria[[#Headers],[Kategooria]]</definedName>
  </definedNames>
  <calcPr calcId="162913"/>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3"/>
      </x15:slicerCaches>
    </ext>
  </extLst>
</workbook>
</file>

<file path=xl/calcChain.xml><?xml version="1.0" encoding="utf-8"?>
<calcChain xmlns="http://schemas.openxmlformats.org/spreadsheetml/2006/main">
  <c r="E10" i="1" l="1"/>
  <c r="D10" i="1"/>
  <c r="E9" i="1"/>
  <c r="D9" i="1"/>
  <c r="D8" i="1"/>
  <c r="D7" i="1"/>
  <c r="E6" i="1"/>
  <c r="D6" i="1"/>
  <c r="E5" i="1"/>
  <c r="E4" i="1"/>
  <c r="D4" i="1"/>
  <c r="E3" i="1"/>
  <c r="D3" i="1"/>
  <c r="E7" i="1"/>
  <c r="E8" i="1"/>
  <c r="D5" i="1"/>
  <c r="F5" i="1" l="1"/>
  <c r="F6" i="1"/>
  <c r="F9" i="1"/>
  <c r="F10" i="1"/>
  <c r="F7" i="1"/>
  <c r="F4" i="1"/>
  <c r="F8" i="1"/>
  <c r="F3" i="1"/>
</calcChain>
</file>

<file path=xl/sharedStrings.xml><?xml version="1.0" encoding="utf-8"?>
<sst xmlns="http://schemas.openxmlformats.org/spreadsheetml/2006/main" count="49" uniqueCount="36">
  <si>
    <t>Õpetaja loend</t>
  </si>
  <si>
    <t>NIMETUS</t>
  </si>
  <si>
    <t>Puhtad sahtlid</t>
  </si>
  <si>
    <t>Telli kleepsud</t>
  </si>
  <si>
    <t>Põrandad pestud ja poleeritud</t>
  </si>
  <si>
    <t>Nimesildid loodud</t>
  </si>
  <si>
    <t>Hinda semestri kirjalikud tööd</t>
  </si>
  <si>
    <t>Meeldetuletusmeil loasedelite kohta</t>
  </si>
  <si>
    <t>Hinda suulised ettekanded</t>
  </si>
  <si>
    <t>Terita pliiatsid</t>
  </si>
  <si>
    <t>KATEGOORIA</t>
  </si>
  <si>
    <t>Kontor</t>
  </si>
  <si>
    <t>Tarbed</t>
  </si>
  <si>
    <t>Muu</t>
  </si>
  <si>
    <t>Hindamised</t>
  </si>
  <si>
    <t>Telefonikõned</t>
  </si>
  <si>
    <t>Loendiandmed</t>
  </si>
  <si>
    <t>ALGUSKUUPÄEV</t>
  </si>
  <si>
    <t>Selles lahtris on oleku värvilegend: „Pole alustatud“ on normaallaadiga, „Pooleli“ on R=91 G=133 B=49, „Tähtaeg on täna“ on R=118 G=88 B=0, „Ootel“ on R=109 G=66 B=111, „Lõpule viidud“ on läbikriipsutatud, „Tühistatud“ on R=191 G=191 B=191 ja „Tähtaja ületanud“ on R=191 G=33 B=28.</t>
  </si>
  <si>
    <t>TÄHTAEG</t>
  </si>
  <si>
    <t>PÄEVI JÄÄNUD</t>
  </si>
  <si>
    <t>OLEK</t>
  </si>
  <si>
    <t>Lõpule viidud</t>
  </si>
  <si>
    <t>Ootel</t>
  </si>
  <si>
    <t>Tähtaja ületanud</t>
  </si>
  <si>
    <t>Tühistatud</t>
  </si>
  <si>
    <t>Pooleli</t>
  </si>
  <si>
    <t>MÄRKMED</t>
  </si>
  <si>
    <t>Olekutükeldi asub selles lahtris. Loendi filtreerimiseks oleku alusel valige tükeldist olek. Mitme variandi valimiseks vajutage ja hoidke alla juhtklahvi (CTRL).</t>
  </si>
  <si>
    <t>Kategooria</t>
  </si>
  <si>
    <t>Asjad, mis tuleb osta</t>
  </si>
  <si>
    <t>Uued ideed</t>
  </si>
  <si>
    <t>Meeskond</t>
  </si>
  <si>
    <t>Sekkumised</t>
  </si>
  <si>
    <t>Arvuti</t>
  </si>
  <si>
    <t>Isiklik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</si>
</sst>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7" x14ac:knownFonts="1">
    <font>
      <sz val="11"/>
      <color theme="1"/>
      <name val="Euphemia"/>
      <family val="2"/>
      <scheme val="minor"/>
    </font>
    <font>
      <sz val="11"/>
      <color theme="1"/>
      <name val="Euphemia"/>
      <family val="2"/>
      <scheme val="minor"/>
    </font>
    <font>
      <sz val="11"/>
      <color theme="0"/>
      <name val="Euphemia"/>
      <family val="2"/>
      <scheme val="minor"/>
    </font>
    <font>
      <sz val="28"/>
      <color theme="0"/>
      <name val="Franklin Gothic Medium"/>
      <family val="2"/>
      <scheme val="major"/>
    </font>
    <font>
      <sz val="11"/>
      <color theme="4"/>
      <name val="Euphemia"/>
      <family val="2"/>
      <scheme val="minor"/>
    </font>
    <font>
      <sz val="11"/>
      <color theme="1"/>
      <name val="Euphemia"/>
      <family val="2"/>
      <scheme val="minor"/>
    </font>
    <font>
      <sz val="11"/>
      <color theme="0"/>
      <name val="Euphemia"/>
      <family val="2"/>
      <scheme val="minor"/>
    </font>
  </fonts>
  <fills count="3">
    <fill>
      <patternFill patternType="none"/>
    </fill>
    <fill>
      <patternFill patternType="gray125"/>
    </fill>
    <fill>
      <patternFill patternType="solid">
        <fgColor theme="4"/>
        <bgColor indexed="64"/>
      </patternFill>
    </fill>
  </fills>
  <borders count="1">
    <border>
      <left/>
      <right/>
      <top/>
      <bottom/>
      <diagonal/>
    </border>
  </borders>
  <cellStyleXfs count="9">
    <xf numFmtId="0" fontId="0" fillId="0" borderId="0">
      <alignment vertical="center" wrapText="1"/>
    </xf>
    <xf numFmtId="1" fontId="1" fillId="0" borderId="0" applyFont="0" applyFill="0" applyBorder="0" applyProtection="0">
      <alignment horizontal="center" vertical="center"/>
    </xf>
    <xf numFmtId="0" fontId="3" fillId="2" borderId="0">
      <alignment horizontal="left" vertical="center" indent="4"/>
    </xf>
    <xf numFmtId="0" fontId="1" fillId="0" borderId="0" applyNumberFormat="0" applyFont="0" applyFill="0" applyBorder="0"/>
    <xf numFmtId="0" fontId="2" fillId="0" borderId="0">
      <alignment wrapText="1"/>
    </xf>
    <xf numFmtId="14" fontId="1" fillId="0" borderId="0" applyFont="0" applyFill="0" applyBorder="0">
      <alignment horizontal="left" vertical="center" wrapText="1"/>
    </xf>
    <xf numFmtId="0" fontId="4" fillId="0" borderId="0" applyFill="0">
      <alignment vertical="center" wrapText="1"/>
    </xf>
    <xf numFmtId="0" fontId="4" fillId="0" borderId="0" applyFill="0">
      <alignment vertical="center" wrapText="1"/>
    </xf>
    <xf numFmtId="0" fontId="4" fillId="0" borderId="0" applyNumberFormat="0" applyFill="0" applyBorder="0" applyAlignment="0" applyProtection="0"/>
  </cellStyleXfs>
  <cellXfs count="15">
    <xf numFmtId="0" fontId="0" fillId="0" borderId="0" xfId="0">
      <alignment vertical="center" wrapText="1"/>
    </xf>
    <xf numFmtId="14" fontId="0" fillId="0" borderId="0" xfId="5" applyFont="1">
      <alignment horizontal="left" vertical="center" wrapText="1"/>
    </xf>
    <xf numFmtId="1" fontId="0" fillId="0" borderId="0" xfId="1" applyFont="1">
      <alignment horizontal="center" vertical="center"/>
    </xf>
    <xf numFmtId="0" fontId="0" fillId="0" borderId="0" xfId="3" applyFont="1"/>
    <xf numFmtId="0" fontId="0" fillId="0" borderId="0" xfId="0" applyNumberFormat="1">
      <alignment vertical="center" wrapText="1"/>
    </xf>
    <xf numFmtId="0" fontId="5" fillId="0" borderId="0" xfId="3" applyFont="1"/>
    <xf numFmtId="0" fontId="5" fillId="0" borderId="0" xfId="0" applyFont="1" applyAlignment="1">
      <alignment vertical="center"/>
    </xf>
    <xf numFmtId="0" fontId="5" fillId="0" borderId="0" xfId="0" applyFont="1">
      <alignment vertical="center" wrapText="1"/>
    </xf>
    <xf numFmtId="0" fontId="3" fillId="2" borderId="0" xfId="2">
      <alignment horizontal="left" vertical="center" indent="4"/>
    </xf>
    <xf numFmtId="0" fontId="4" fillId="2" borderId="0" xfId="6" quotePrefix="1" applyFill="1">
      <alignment vertical="center" wrapText="1"/>
    </xf>
    <xf numFmtId="0" fontId="0" fillId="0" borderId="0" xfId="0" applyFont="1">
      <alignment vertical="center" wrapText="1"/>
    </xf>
    <xf numFmtId="0" fontId="2" fillId="0" borderId="0" xfId="4" applyFont="1">
      <alignment wrapText="1"/>
    </xf>
    <xf numFmtId="0" fontId="6" fillId="0" borderId="0" xfId="4" applyFont="1">
      <alignment wrapText="1"/>
    </xf>
    <xf numFmtId="0" fontId="3" fillId="2" borderId="0" xfId="2">
      <alignment horizontal="left" vertical="center" indent="4"/>
    </xf>
    <xf numFmtId="0" fontId="4" fillId="2" borderId="0" xfId="8" applyFill="1" applyAlignment="1">
      <alignment horizontal="left" vertical="center" indent="5"/>
    </xf>
  </cellXfs>
  <cellStyles count="9">
    <cellStyle name="Hüperlink" xfId="6" builtinId="8" customBuiltin="1"/>
    <cellStyle name="Koma" xfId="1" builtinId="3" customBuiltin="1"/>
    <cellStyle name="Kuupäev" xfId="5" xr:uid="{00000000-0005-0000-0000-000001000000}"/>
    <cellStyle name="Külastatud hüperlink" xfId="7" builtinId="9" customBuiltin="1"/>
    <cellStyle name="Märkus" xfId="4" builtinId="10" customBuiltin="1"/>
    <cellStyle name="Normaallaad" xfId="0" builtinId="0" customBuiltin="1"/>
    <cellStyle name="Pealkiri 1" xfId="3" builtinId="16" customBuiltin="1"/>
    <cellStyle name="Selgitav tekst" xfId="8" builtinId="53" customBuiltin="1"/>
    <cellStyle name="Üldpealkiri" xfId="2" builtinId="15" customBuiltin="1"/>
  </cellStyles>
  <dxfs count="15">
    <dxf>
      <font>
        <b val="0"/>
        <strike val="0"/>
        <outline val="0"/>
        <shadow val="0"/>
        <u val="none"/>
        <vertAlign val="baseline"/>
        <sz val="11"/>
        <name val="Franklin Gothic Medium"/>
        <scheme val="major"/>
      </font>
      <alignment vertical="center" textRotation="0" wrapText="0" indent="0" justifyLastLine="0" shrinkToFit="0" readingOrder="0"/>
    </dxf>
    <dxf>
      <font>
        <color theme="7" tint="-0.24994659260841701"/>
      </font>
      <fill>
        <patternFill patternType="none">
          <bgColor auto="1"/>
        </patternFill>
      </fill>
    </dxf>
    <dxf>
      <font>
        <color theme="7" tint="-0.24994659260841701"/>
      </font>
      <fill>
        <patternFill patternType="none">
          <bgColor auto="1"/>
        </patternFill>
      </fill>
    </dxf>
    <dxf>
      <font>
        <strike/>
        <color theme="0" tint="-0.24994659260841701"/>
      </font>
      <fill>
        <patternFill patternType="none">
          <bgColor auto="1"/>
        </patternFill>
      </fill>
    </dxf>
    <dxf>
      <font>
        <color theme="7" tint="-0.24994659260841701"/>
      </font>
    </dxf>
    <dxf>
      <font>
        <color theme="6" tint="-0.499984740745262"/>
      </font>
    </dxf>
    <dxf>
      <font>
        <color theme="9"/>
      </font>
    </dxf>
    <dxf>
      <font>
        <color theme="0" tint="-0.24994659260841701"/>
      </font>
    </dxf>
    <dxf>
      <font>
        <color theme="8" tint="-0.24994659260841701"/>
      </font>
    </dxf>
    <dxf>
      <font>
        <b val="0"/>
        <i val="0"/>
        <color theme="1" tint="0.24994659260841701"/>
      </font>
      <fill>
        <patternFill patternType="none">
          <fgColor indexed="64"/>
          <bgColor auto="1"/>
        </patternFill>
      </fill>
      <border diagonalUp="0" diagonalDown="0">
        <left/>
        <right/>
        <top/>
        <bottom style="thin">
          <color theme="0" tint="-0.14996795556505021"/>
        </bottom>
        <vertical/>
        <horizontal/>
      </border>
    </dxf>
    <dxf>
      <font>
        <b val="0"/>
        <i val="0"/>
        <color theme="1" tint="0.24994659260841701"/>
      </font>
      <border diagonalUp="0" diagonalDown="0">
        <left/>
        <right/>
        <top style="thin">
          <color theme="0" tint="-0.14996795556505021"/>
        </top>
        <bottom style="thin">
          <color theme="0" tint="-0.14996795556505021"/>
        </bottom>
        <vertical/>
        <horizontal style="thin">
          <color theme="0" tint="-0.14996795556505021"/>
        </horizontal>
      </border>
    </dxf>
    <dxf>
      <font>
        <sz val="11"/>
        <color theme="1"/>
        <name val="Euphemia"/>
        <scheme val="minor"/>
      </font>
      <border>
        <bottom style="thin">
          <color theme="0" tint="-0.34998626667073579"/>
        </bottom>
        <vertical/>
        <horizontal/>
      </border>
    </dxf>
    <dxf>
      <font>
        <sz val="11"/>
        <color theme="1"/>
        <name val="Euphemia"/>
        <scheme val="minor"/>
      </font>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dxf>
    <dxf>
      <font>
        <sz val="11"/>
        <color theme="1"/>
        <name val="Euphemia"/>
        <family val="2"/>
        <scheme val="minor"/>
      </font>
      <border>
        <bottom style="thin">
          <color theme="0" tint="-0.34998626667073579"/>
        </bottom>
      </border>
    </dxf>
    <dxf>
      <font>
        <sz val="11"/>
        <color theme="1"/>
        <name val="Euphemia"/>
        <family val="2"/>
        <scheme val="minor"/>
      </font>
      <border>
        <left style="thin">
          <color theme="0" tint="-0.14996795556505021"/>
        </left>
        <right style="thin">
          <color theme="0" tint="-0.14996795556505021"/>
        </right>
        <top style="thin">
          <color theme="0" tint="-0.14996795556505021"/>
        </top>
        <bottom style="thin">
          <color theme="0" tint="-0.14996795556505021"/>
        </bottom>
      </border>
    </dxf>
  </dxfs>
  <tableStyles count="3" defaultTableStyle="TableStyleMedium2" defaultPivotStyle="PivotStyleLight16">
    <tableStyle name="Teacher To-Do List Slicer" pivot="0" table="0" count="10" xr9:uid="{69FC6D90-B07F-4B4B-80CA-69821EB17F1B}">
      <tableStyleElement type="wholeTable" dxfId="14"/>
      <tableStyleElement type="headerRow" dxfId="13"/>
    </tableStyle>
    <tableStyle name="Õpetaja tehaolevate tööde loendi tükeldi" pivot="0" table="0" count="2" xr9:uid="{00000000-0011-0000-FFFF-FFFF00000000}">
      <tableStyleElement type="wholeTable" dxfId="12"/>
      <tableStyleElement type="headerRow" dxfId="11"/>
    </tableStyle>
    <tableStyle name="Õpetaja tehaolevate tööde loend" pivot="0" count="2" xr9:uid="{00000000-0011-0000-FFFF-FFFF01000000}">
      <tableStyleElement type="wholeTable" dxfId="10"/>
      <tableStyleElement type="headerRow" dxfId="9"/>
    </tableStyle>
  </tableStyles>
  <colors>
    <mruColors>
      <color rgb="FF999999"/>
      <color rgb="FF959595"/>
      <color rgb="FFE0E0E0"/>
      <color rgb="FFCCCCCC"/>
    </mruColors>
  </colors>
  <extLst>
    <ext xmlns:x14="http://schemas.microsoft.com/office/spreadsheetml/2009/9/main" uri="{46F421CA-312F-682f-3DD2-61675219B42D}">
      <x14:dxfs count="8">
        <dxf>
          <font>
            <color theme="0" tint="-0.14996795556505021"/>
          </font>
          <fill>
            <patternFill>
              <bgColor theme="0" tint="-0.24994659260841701"/>
            </patternFill>
          </fill>
          <border>
            <left style="thin">
              <color rgb="FF999999"/>
            </left>
            <right style="thin">
              <color rgb="FF999999"/>
            </right>
            <top style="thin">
              <color rgb="FF999999"/>
            </top>
            <bottom style="thin">
              <color rgb="FF999999"/>
            </bottom>
          </border>
        </dxf>
        <dxf>
          <font>
            <color theme="0" tint="-0.14996795556505021"/>
          </font>
          <fill>
            <patternFill>
              <bgColor theme="0" tint="-0.24994659260841701"/>
            </patternFill>
          </fill>
          <border>
            <left style="thin">
              <color rgb="FF999999"/>
            </left>
            <right style="thin">
              <color rgb="FF999999"/>
            </right>
            <top style="thin">
              <color rgb="FF999999"/>
            </top>
            <bottom style="thin">
              <color rgb="FF999999"/>
            </bottom>
          </border>
        </dxf>
        <dxf>
          <font>
            <color theme="0"/>
          </font>
          <fill>
            <patternFill>
              <bgColor theme="4" tint="-0.24994659260841701"/>
            </patternFill>
          </fill>
          <border>
            <left style="thin">
              <color rgb="FF999999"/>
            </left>
            <right style="thin">
              <color rgb="FF999999"/>
            </right>
            <top style="thin">
              <color rgb="FF999999"/>
            </top>
            <bottom style="thin">
              <color rgb="FF999999"/>
            </bottom>
          </border>
        </dxf>
        <dxf>
          <font>
            <color theme="0"/>
          </font>
          <fill>
            <patternFill>
              <bgColor theme="4" tint="-0.24994659260841701"/>
            </patternFill>
          </fill>
          <border>
            <left style="thin">
              <color rgb="FF999999"/>
            </left>
            <right style="thin">
              <color rgb="FF999999"/>
            </right>
            <top style="thin">
              <color rgb="FF999999"/>
            </top>
            <bottom style="thin">
              <color rgb="FF999999"/>
            </bottom>
          </border>
        </dxf>
        <dxf>
          <font>
            <color theme="0" tint="-0.14996795556505021"/>
          </font>
          <fill>
            <patternFill>
              <fgColor theme="0" tint="-0.14996795556505021"/>
              <bgColor theme="0" tint="-0.24994659260841701"/>
            </patternFill>
          </fill>
          <border>
            <left style="thin">
              <color rgb="FFCCCCCC"/>
            </left>
            <right style="thin">
              <color rgb="FFCCCCCC"/>
            </right>
            <top style="thin">
              <color rgb="FFCCCCCC"/>
            </top>
            <bottom style="thin">
              <color rgb="FFCCCCCC"/>
            </bottom>
          </border>
        </dxf>
        <dxf>
          <font>
            <color theme="0"/>
          </font>
          <fill>
            <patternFill>
              <fgColor theme="0" tint="-0.24994659260841701"/>
              <bgColor theme="4" tint="-0.24994659260841701"/>
            </patternFill>
          </fill>
          <border>
            <left style="thin">
              <color rgb="FF999999"/>
            </left>
            <right style="thin">
              <color rgb="FF999999"/>
            </right>
            <top style="thin">
              <color rgb="FF999999"/>
            </top>
            <bottom style="thin">
              <color rgb="FF999999"/>
            </bottom>
          </border>
        </dxf>
        <dxf>
          <font>
            <color rgb="FF959595"/>
          </font>
          <fill>
            <patternFill>
              <fgColor theme="0"/>
              <bgColor theme="0"/>
            </patternFill>
          </fill>
          <border>
            <left style="thin">
              <color rgb="FFE0E0E0"/>
            </left>
            <right style="thin">
              <color rgb="FFE0E0E0"/>
            </right>
            <top style="thin">
              <color rgb="FFE0E0E0"/>
            </top>
            <bottom style="thin">
              <color rgb="FFE0E0E0"/>
            </bottom>
          </border>
        </dxf>
        <dxf>
          <font>
            <color theme="0"/>
          </font>
          <fill>
            <patternFill>
              <fgColor theme="0"/>
              <bgColor theme="0" tint="-0.34998626667073579"/>
            </patternFill>
          </fill>
          <border>
            <left style="thin">
              <color rgb="FFCCCCCC"/>
            </left>
            <right style="thin">
              <color rgb="FFCCCCCC"/>
            </right>
            <top style="thin">
              <color rgb="FFCCCCCC"/>
            </top>
            <bottom style="thin">
              <color rgb="FFCCCCCC"/>
            </bottom>
          </border>
        </dxf>
      </x14:dxfs>
    </ext>
    <ext xmlns:x14="http://schemas.microsoft.com/office/spreadsheetml/2009/9/main" uri="{EB79DEF2-80B8-43e5-95BD-54CBDDF9020C}">
      <x14:slicerStyles defaultSlicerStyle="SlicerStyleLight1">
        <x14:slicerStyle name="Teacher To-Do List Slicer">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microsoft.com/office/2007/relationships/slicerCache" Target="slicerCaches/slicerCach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 Loendiandmed'!A1"/></Relationships>
</file>

<file path=xl/drawings/_rels/drawing2.xml.rels><?xml version="1.0" encoding="UTF-8" standalone="yes"?>
<Relationships xmlns="http://schemas.openxmlformats.org/package/2006/relationships"><Relationship Id="rId1" Type="http://schemas.openxmlformats.org/officeDocument/2006/relationships/hyperlink" Target="#'&#213;petaja loend'!A1"/></Relationships>
</file>

<file path=xl/drawings/drawing1.xml><?xml version="1.0" encoding="utf-8"?>
<xdr:wsDr xmlns:xdr="http://schemas.openxmlformats.org/drawingml/2006/spreadsheetDrawing" xmlns:a="http://schemas.openxmlformats.org/drawingml/2006/main">
  <xdr:twoCellAnchor editAs="oneCell">
    <xdr:from>
      <xdr:col>3</xdr:col>
      <xdr:colOff>25400</xdr:colOff>
      <xdr:row>0</xdr:row>
      <xdr:rowOff>142876</xdr:rowOff>
    </xdr:from>
    <xdr:to>
      <xdr:col>3</xdr:col>
      <xdr:colOff>1465400</xdr:colOff>
      <xdr:row>0</xdr:row>
      <xdr:rowOff>666750</xdr:rowOff>
    </xdr:to>
    <xdr:sp macro="" textlink="">
      <xdr:nvSpPr>
        <xdr:cNvPr id="5" name="Kuva loendiandmed" descr="Töölehe „Loendiandmed“ navigeerimislink">
          <a:hlinkClick xmlns:r="http://schemas.openxmlformats.org/officeDocument/2006/relationships" r:id="rId1" tooltip="Valige see töölehele „Loendiandmed“ liikumiseks."/>
          <a:extLst>
            <a:ext uri="{FF2B5EF4-FFF2-40B4-BE49-F238E27FC236}">
              <a16:creationId xmlns:a16="http://schemas.microsoft.com/office/drawing/2014/main" id="{00000000-0008-0000-0000-000005000000}"/>
            </a:ext>
          </a:extLst>
        </xdr:cNvPr>
        <xdr:cNvSpPr/>
      </xdr:nvSpPr>
      <xdr:spPr>
        <a:xfrm>
          <a:off x="4349750" y="142876"/>
          <a:ext cx="1440000" cy="523874"/>
        </a:xfrm>
        <a:prstGeom prst="roundRect">
          <a:avLst/>
        </a:prstGeom>
        <a:solidFill>
          <a:schemeClr val="accent1">
            <a:lumMod val="75000"/>
          </a:schemeClr>
        </a:solidFill>
        <a:ln w="9525">
          <a:solidFill>
            <a:schemeClr val="bg1"/>
          </a:solidFill>
        </a:ln>
        <a:effectLst>
          <a:outerShdw blurRad="50800" dist="38100" dir="5400000" sx="87000" sy="87000" algn="t" rotWithShape="0">
            <a:prstClr val="black">
              <a:alpha val="40000"/>
            </a:prstClr>
          </a:outerShdw>
        </a:effectLst>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rtl="0"/>
          <a:r>
            <a:rPr lang="et" sz="1100" b="1" spc="100" baseline="0">
              <a:solidFill>
                <a:schemeClr val="bg1"/>
              </a:solidFill>
              <a:latin typeface="+mn-lt"/>
            </a:rPr>
            <a:t>LOENDI</a:t>
          </a:r>
          <a:r>
            <a:rPr lang="et" sz="1100" b="1" spc="100">
              <a:solidFill>
                <a:schemeClr val="bg1"/>
              </a:solidFill>
              <a:latin typeface="+mn-lt"/>
            </a:rPr>
            <a:t>ANDMED</a:t>
          </a:r>
        </a:p>
      </xdr:txBody>
    </xdr:sp>
    <xdr:clientData fPrintsWithSheet="0"/>
  </xdr:twoCellAnchor>
  <xdr:twoCellAnchor editAs="oneCell">
    <xdr:from>
      <xdr:col>1</xdr:col>
      <xdr:colOff>33046</xdr:colOff>
      <xdr:row>0</xdr:row>
      <xdr:rowOff>3905</xdr:rowOff>
    </xdr:from>
    <xdr:to>
      <xdr:col>1</xdr:col>
      <xdr:colOff>462605</xdr:colOff>
      <xdr:row>0</xdr:row>
      <xdr:rowOff>653002</xdr:rowOff>
    </xdr:to>
    <xdr:sp macro="" textlink="">
      <xdr:nvSpPr>
        <xdr:cNvPr id="1029" name="Päisepilt" descr="Vertikaalne riba, millel on märgisega ring">
          <a:extLst>
            <a:ext uri="{FF2B5EF4-FFF2-40B4-BE49-F238E27FC236}">
              <a16:creationId xmlns:a16="http://schemas.microsoft.com/office/drawing/2014/main" id="{00000000-0008-0000-0000-000005040000}"/>
            </a:ext>
          </a:extLst>
        </xdr:cNvPr>
        <xdr:cNvSpPr>
          <a:spLocks noEditPoints="1"/>
        </xdr:cNvSpPr>
      </xdr:nvSpPr>
      <xdr:spPr bwMode="auto">
        <a:xfrm>
          <a:off x="242596" y="3905"/>
          <a:ext cx="429559" cy="649097"/>
        </a:xfrm>
        <a:custGeom>
          <a:avLst/>
          <a:gdLst>
            <a:gd name="T0" fmla="*/ 1335 w 2067"/>
            <a:gd name="T1" fmla="*/ 1360 h 3292"/>
            <a:gd name="T2" fmla="*/ 1350 w 2067"/>
            <a:gd name="T3" fmla="*/ 1371 h 3292"/>
            <a:gd name="T4" fmla="*/ 1384 w 2067"/>
            <a:gd name="T5" fmla="*/ 1396 h 3292"/>
            <a:gd name="T6" fmla="*/ 1416 w 2067"/>
            <a:gd name="T7" fmla="*/ 1421 h 3292"/>
            <a:gd name="T8" fmla="*/ 1439 w 2067"/>
            <a:gd name="T9" fmla="*/ 1444 h 3292"/>
            <a:gd name="T10" fmla="*/ 1441 w 2067"/>
            <a:gd name="T11" fmla="*/ 1499 h 3292"/>
            <a:gd name="T12" fmla="*/ 617 w 2067"/>
            <a:gd name="T13" fmla="*/ 1749 h 3292"/>
            <a:gd name="T14" fmla="*/ 598 w 2067"/>
            <a:gd name="T15" fmla="*/ 1701 h 3292"/>
            <a:gd name="T16" fmla="*/ 621 w 2067"/>
            <a:gd name="T17" fmla="*/ 1655 h 3292"/>
            <a:gd name="T18" fmla="*/ 634 w 2067"/>
            <a:gd name="T19" fmla="*/ 1642 h 3292"/>
            <a:gd name="T20" fmla="*/ 662 w 2067"/>
            <a:gd name="T21" fmla="*/ 1615 h 3292"/>
            <a:gd name="T22" fmla="*/ 692 w 2067"/>
            <a:gd name="T23" fmla="*/ 1589 h 3292"/>
            <a:gd name="T24" fmla="*/ 740 w 2067"/>
            <a:gd name="T25" fmla="*/ 1571 h 3292"/>
            <a:gd name="T26" fmla="*/ 795 w 2067"/>
            <a:gd name="T27" fmla="*/ 1596 h 3292"/>
            <a:gd name="T28" fmla="*/ 950 w 2067"/>
            <a:gd name="T29" fmla="*/ 1749 h 3292"/>
            <a:gd name="T30" fmla="*/ 980 w 2067"/>
            <a:gd name="T31" fmla="*/ 1711 h 3292"/>
            <a:gd name="T32" fmla="*/ 1027 w 2067"/>
            <a:gd name="T33" fmla="*/ 1652 h 3292"/>
            <a:gd name="T34" fmla="*/ 1084 w 2067"/>
            <a:gd name="T35" fmla="*/ 1579 h 3292"/>
            <a:gd name="T36" fmla="*/ 1142 w 2067"/>
            <a:gd name="T37" fmla="*/ 1505 h 3292"/>
            <a:gd name="T38" fmla="*/ 1195 w 2067"/>
            <a:gd name="T39" fmla="*/ 1437 h 3292"/>
            <a:gd name="T40" fmla="*/ 1233 w 2067"/>
            <a:gd name="T41" fmla="*/ 1388 h 3292"/>
            <a:gd name="T42" fmla="*/ 1251 w 2067"/>
            <a:gd name="T43" fmla="*/ 1367 h 3292"/>
            <a:gd name="T44" fmla="*/ 1295 w 2067"/>
            <a:gd name="T45" fmla="*/ 1348 h 3292"/>
            <a:gd name="T46" fmla="*/ 902 w 2067"/>
            <a:gd name="T47" fmla="*/ 986 h 3292"/>
            <a:gd name="T48" fmla="*/ 716 w 2067"/>
            <a:gd name="T49" fmla="*/ 1045 h 3292"/>
            <a:gd name="T50" fmla="*/ 557 w 2067"/>
            <a:gd name="T51" fmla="*/ 1146 h 3292"/>
            <a:gd name="T52" fmla="*/ 428 w 2067"/>
            <a:gd name="T53" fmla="*/ 1285 h 3292"/>
            <a:gd name="T54" fmla="*/ 339 w 2067"/>
            <a:gd name="T55" fmla="*/ 1452 h 3292"/>
            <a:gd name="T56" fmla="*/ 296 w 2067"/>
            <a:gd name="T57" fmla="*/ 1642 h 3292"/>
            <a:gd name="T58" fmla="*/ 304 w 2067"/>
            <a:gd name="T59" fmla="*/ 1840 h 3292"/>
            <a:gd name="T60" fmla="*/ 364 w 2067"/>
            <a:gd name="T61" fmla="*/ 2023 h 3292"/>
            <a:gd name="T62" fmla="*/ 467 w 2067"/>
            <a:gd name="T63" fmla="*/ 2181 h 3292"/>
            <a:gd name="T64" fmla="*/ 606 w 2067"/>
            <a:gd name="T65" fmla="*/ 2308 h 3292"/>
            <a:gd name="T66" fmla="*/ 775 w 2067"/>
            <a:gd name="T67" fmla="*/ 2396 h 3292"/>
            <a:gd name="T68" fmla="*/ 967 w 2067"/>
            <a:gd name="T69" fmla="*/ 2439 h 3292"/>
            <a:gd name="T70" fmla="*/ 1168 w 2067"/>
            <a:gd name="T71" fmla="*/ 2431 h 3292"/>
            <a:gd name="T72" fmla="*/ 1352 w 2067"/>
            <a:gd name="T73" fmla="*/ 2371 h 3292"/>
            <a:gd name="T74" fmla="*/ 1513 w 2067"/>
            <a:gd name="T75" fmla="*/ 2270 h 3292"/>
            <a:gd name="T76" fmla="*/ 1641 w 2067"/>
            <a:gd name="T77" fmla="*/ 2132 h 3292"/>
            <a:gd name="T78" fmla="*/ 1730 w 2067"/>
            <a:gd name="T79" fmla="*/ 1965 h 3292"/>
            <a:gd name="T80" fmla="*/ 1774 w 2067"/>
            <a:gd name="T81" fmla="*/ 1774 h 3292"/>
            <a:gd name="T82" fmla="*/ 1764 w 2067"/>
            <a:gd name="T83" fmla="*/ 1576 h 3292"/>
            <a:gd name="T84" fmla="*/ 1705 w 2067"/>
            <a:gd name="T85" fmla="*/ 1394 h 3292"/>
            <a:gd name="T86" fmla="*/ 1602 w 2067"/>
            <a:gd name="T87" fmla="*/ 1235 h 3292"/>
            <a:gd name="T88" fmla="*/ 1462 w 2067"/>
            <a:gd name="T89" fmla="*/ 1108 h 3292"/>
            <a:gd name="T90" fmla="*/ 1293 w 2067"/>
            <a:gd name="T91" fmla="*/ 1021 h 3292"/>
            <a:gd name="T92" fmla="*/ 1102 w 2067"/>
            <a:gd name="T93" fmla="*/ 977 h 3292"/>
            <a:gd name="T94" fmla="*/ 2067 w 2067"/>
            <a:gd name="T95" fmla="*/ 0 h 3292"/>
            <a:gd name="T96" fmla="*/ 0 w 2067"/>
            <a:gd name="T97" fmla="*/ 3292 h 329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Lst>
          <a:rect l="0" t="0" r="r" b="b"/>
          <a:pathLst>
            <a:path w="2067" h="3292">
              <a:moveTo>
                <a:pt x="1295" y="1348"/>
              </a:moveTo>
              <a:lnTo>
                <a:pt x="1315" y="1351"/>
              </a:lnTo>
              <a:lnTo>
                <a:pt x="1335" y="1360"/>
              </a:lnTo>
              <a:lnTo>
                <a:pt x="1336" y="1361"/>
              </a:lnTo>
              <a:lnTo>
                <a:pt x="1342" y="1365"/>
              </a:lnTo>
              <a:lnTo>
                <a:pt x="1350" y="1371"/>
              </a:lnTo>
              <a:lnTo>
                <a:pt x="1360" y="1379"/>
              </a:lnTo>
              <a:lnTo>
                <a:pt x="1372" y="1387"/>
              </a:lnTo>
              <a:lnTo>
                <a:pt x="1384" y="1396"/>
              </a:lnTo>
              <a:lnTo>
                <a:pt x="1396" y="1405"/>
              </a:lnTo>
              <a:lnTo>
                <a:pt x="1407" y="1414"/>
              </a:lnTo>
              <a:lnTo>
                <a:pt x="1416" y="1421"/>
              </a:lnTo>
              <a:lnTo>
                <a:pt x="1425" y="1426"/>
              </a:lnTo>
              <a:lnTo>
                <a:pt x="1429" y="1430"/>
              </a:lnTo>
              <a:lnTo>
                <a:pt x="1439" y="1444"/>
              </a:lnTo>
              <a:lnTo>
                <a:pt x="1445" y="1461"/>
              </a:lnTo>
              <a:lnTo>
                <a:pt x="1446" y="1480"/>
              </a:lnTo>
              <a:lnTo>
                <a:pt x="1441" y="1499"/>
              </a:lnTo>
              <a:lnTo>
                <a:pt x="1430" y="1517"/>
              </a:lnTo>
              <a:lnTo>
                <a:pt x="960" y="2116"/>
              </a:lnTo>
              <a:lnTo>
                <a:pt x="617" y="1749"/>
              </a:lnTo>
              <a:lnTo>
                <a:pt x="606" y="1735"/>
              </a:lnTo>
              <a:lnTo>
                <a:pt x="600" y="1718"/>
              </a:lnTo>
              <a:lnTo>
                <a:pt x="598" y="1701"/>
              </a:lnTo>
              <a:lnTo>
                <a:pt x="601" y="1684"/>
              </a:lnTo>
              <a:lnTo>
                <a:pt x="608" y="1669"/>
              </a:lnTo>
              <a:lnTo>
                <a:pt x="621" y="1655"/>
              </a:lnTo>
              <a:lnTo>
                <a:pt x="622" y="1653"/>
              </a:lnTo>
              <a:lnTo>
                <a:pt x="627" y="1649"/>
              </a:lnTo>
              <a:lnTo>
                <a:pt x="634" y="1642"/>
              </a:lnTo>
              <a:lnTo>
                <a:pt x="642" y="1634"/>
              </a:lnTo>
              <a:lnTo>
                <a:pt x="652" y="1624"/>
              </a:lnTo>
              <a:lnTo>
                <a:pt x="662" y="1615"/>
              </a:lnTo>
              <a:lnTo>
                <a:pt x="674" y="1606"/>
              </a:lnTo>
              <a:lnTo>
                <a:pt x="683" y="1597"/>
              </a:lnTo>
              <a:lnTo>
                <a:pt x="692" y="1589"/>
              </a:lnTo>
              <a:lnTo>
                <a:pt x="706" y="1580"/>
              </a:lnTo>
              <a:lnTo>
                <a:pt x="722" y="1573"/>
              </a:lnTo>
              <a:lnTo>
                <a:pt x="740" y="1571"/>
              </a:lnTo>
              <a:lnTo>
                <a:pt x="758" y="1574"/>
              </a:lnTo>
              <a:lnTo>
                <a:pt x="776" y="1582"/>
              </a:lnTo>
              <a:lnTo>
                <a:pt x="795" y="1596"/>
              </a:lnTo>
              <a:lnTo>
                <a:pt x="944" y="1757"/>
              </a:lnTo>
              <a:lnTo>
                <a:pt x="945" y="1755"/>
              </a:lnTo>
              <a:lnTo>
                <a:pt x="950" y="1749"/>
              </a:lnTo>
              <a:lnTo>
                <a:pt x="957" y="1740"/>
              </a:lnTo>
              <a:lnTo>
                <a:pt x="968" y="1727"/>
              </a:lnTo>
              <a:lnTo>
                <a:pt x="980" y="1711"/>
              </a:lnTo>
              <a:lnTo>
                <a:pt x="994" y="1694"/>
              </a:lnTo>
              <a:lnTo>
                <a:pt x="1009" y="1673"/>
              </a:lnTo>
              <a:lnTo>
                <a:pt x="1027" y="1652"/>
              </a:lnTo>
              <a:lnTo>
                <a:pt x="1045" y="1628"/>
              </a:lnTo>
              <a:lnTo>
                <a:pt x="1064" y="1603"/>
              </a:lnTo>
              <a:lnTo>
                <a:pt x="1084" y="1579"/>
              </a:lnTo>
              <a:lnTo>
                <a:pt x="1103" y="1554"/>
              </a:lnTo>
              <a:lnTo>
                <a:pt x="1122" y="1529"/>
              </a:lnTo>
              <a:lnTo>
                <a:pt x="1142" y="1505"/>
              </a:lnTo>
              <a:lnTo>
                <a:pt x="1160" y="1481"/>
              </a:lnTo>
              <a:lnTo>
                <a:pt x="1178" y="1458"/>
              </a:lnTo>
              <a:lnTo>
                <a:pt x="1195" y="1437"/>
              </a:lnTo>
              <a:lnTo>
                <a:pt x="1209" y="1418"/>
              </a:lnTo>
              <a:lnTo>
                <a:pt x="1222" y="1402"/>
              </a:lnTo>
              <a:lnTo>
                <a:pt x="1233" y="1388"/>
              </a:lnTo>
              <a:lnTo>
                <a:pt x="1241" y="1377"/>
              </a:lnTo>
              <a:lnTo>
                <a:pt x="1247" y="1370"/>
              </a:lnTo>
              <a:lnTo>
                <a:pt x="1251" y="1367"/>
              </a:lnTo>
              <a:lnTo>
                <a:pt x="1263" y="1356"/>
              </a:lnTo>
              <a:lnTo>
                <a:pt x="1278" y="1350"/>
              </a:lnTo>
              <a:lnTo>
                <a:pt x="1295" y="1348"/>
              </a:lnTo>
              <a:close/>
              <a:moveTo>
                <a:pt x="1035" y="974"/>
              </a:moveTo>
              <a:lnTo>
                <a:pt x="967" y="977"/>
              </a:lnTo>
              <a:lnTo>
                <a:pt x="902" y="986"/>
              </a:lnTo>
              <a:lnTo>
                <a:pt x="837" y="1001"/>
              </a:lnTo>
              <a:lnTo>
                <a:pt x="775" y="1021"/>
              </a:lnTo>
              <a:lnTo>
                <a:pt x="716" y="1045"/>
              </a:lnTo>
              <a:lnTo>
                <a:pt x="660" y="1075"/>
              </a:lnTo>
              <a:lnTo>
                <a:pt x="606" y="1108"/>
              </a:lnTo>
              <a:lnTo>
                <a:pt x="557" y="1146"/>
              </a:lnTo>
              <a:lnTo>
                <a:pt x="510" y="1190"/>
              </a:lnTo>
              <a:lnTo>
                <a:pt x="467" y="1235"/>
              </a:lnTo>
              <a:lnTo>
                <a:pt x="428" y="1285"/>
              </a:lnTo>
              <a:lnTo>
                <a:pt x="394" y="1338"/>
              </a:lnTo>
              <a:lnTo>
                <a:pt x="364" y="1394"/>
              </a:lnTo>
              <a:lnTo>
                <a:pt x="339" y="1452"/>
              </a:lnTo>
              <a:lnTo>
                <a:pt x="319" y="1513"/>
              </a:lnTo>
              <a:lnTo>
                <a:pt x="304" y="1576"/>
              </a:lnTo>
              <a:lnTo>
                <a:pt x="296" y="1642"/>
              </a:lnTo>
              <a:lnTo>
                <a:pt x="293" y="1708"/>
              </a:lnTo>
              <a:lnTo>
                <a:pt x="296" y="1774"/>
              </a:lnTo>
              <a:lnTo>
                <a:pt x="304" y="1840"/>
              </a:lnTo>
              <a:lnTo>
                <a:pt x="319" y="1903"/>
              </a:lnTo>
              <a:lnTo>
                <a:pt x="339" y="1965"/>
              </a:lnTo>
              <a:lnTo>
                <a:pt x="364" y="2023"/>
              </a:lnTo>
              <a:lnTo>
                <a:pt x="394" y="2078"/>
              </a:lnTo>
              <a:lnTo>
                <a:pt x="428" y="2132"/>
              </a:lnTo>
              <a:lnTo>
                <a:pt x="467" y="2181"/>
              </a:lnTo>
              <a:lnTo>
                <a:pt x="510" y="2227"/>
              </a:lnTo>
              <a:lnTo>
                <a:pt x="557" y="2270"/>
              </a:lnTo>
              <a:lnTo>
                <a:pt x="606" y="2308"/>
              </a:lnTo>
              <a:lnTo>
                <a:pt x="660" y="2342"/>
              </a:lnTo>
              <a:lnTo>
                <a:pt x="716" y="2371"/>
              </a:lnTo>
              <a:lnTo>
                <a:pt x="775" y="2396"/>
              </a:lnTo>
              <a:lnTo>
                <a:pt x="837" y="2415"/>
              </a:lnTo>
              <a:lnTo>
                <a:pt x="902" y="2431"/>
              </a:lnTo>
              <a:lnTo>
                <a:pt x="967" y="2439"/>
              </a:lnTo>
              <a:lnTo>
                <a:pt x="1035" y="2442"/>
              </a:lnTo>
              <a:lnTo>
                <a:pt x="1102" y="2439"/>
              </a:lnTo>
              <a:lnTo>
                <a:pt x="1168" y="2431"/>
              </a:lnTo>
              <a:lnTo>
                <a:pt x="1232" y="2415"/>
              </a:lnTo>
              <a:lnTo>
                <a:pt x="1293" y="2396"/>
              </a:lnTo>
              <a:lnTo>
                <a:pt x="1352" y="2371"/>
              </a:lnTo>
              <a:lnTo>
                <a:pt x="1409" y="2342"/>
              </a:lnTo>
              <a:lnTo>
                <a:pt x="1462" y="2308"/>
              </a:lnTo>
              <a:lnTo>
                <a:pt x="1513" y="2270"/>
              </a:lnTo>
              <a:lnTo>
                <a:pt x="1559" y="2227"/>
              </a:lnTo>
              <a:lnTo>
                <a:pt x="1602" y="2181"/>
              </a:lnTo>
              <a:lnTo>
                <a:pt x="1641" y="2132"/>
              </a:lnTo>
              <a:lnTo>
                <a:pt x="1675" y="2078"/>
              </a:lnTo>
              <a:lnTo>
                <a:pt x="1705" y="2023"/>
              </a:lnTo>
              <a:lnTo>
                <a:pt x="1730" y="1965"/>
              </a:lnTo>
              <a:lnTo>
                <a:pt x="1750" y="1903"/>
              </a:lnTo>
              <a:lnTo>
                <a:pt x="1764" y="1840"/>
              </a:lnTo>
              <a:lnTo>
                <a:pt x="1774" y="1774"/>
              </a:lnTo>
              <a:lnTo>
                <a:pt x="1777" y="1708"/>
              </a:lnTo>
              <a:lnTo>
                <a:pt x="1774" y="1642"/>
              </a:lnTo>
              <a:lnTo>
                <a:pt x="1764" y="1576"/>
              </a:lnTo>
              <a:lnTo>
                <a:pt x="1750" y="1513"/>
              </a:lnTo>
              <a:lnTo>
                <a:pt x="1730" y="1452"/>
              </a:lnTo>
              <a:lnTo>
                <a:pt x="1705" y="1394"/>
              </a:lnTo>
              <a:lnTo>
                <a:pt x="1675" y="1338"/>
              </a:lnTo>
              <a:lnTo>
                <a:pt x="1641" y="1285"/>
              </a:lnTo>
              <a:lnTo>
                <a:pt x="1602" y="1235"/>
              </a:lnTo>
              <a:lnTo>
                <a:pt x="1559" y="1190"/>
              </a:lnTo>
              <a:lnTo>
                <a:pt x="1513" y="1146"/>
              </a:lnTo>
              <a:lnTo>
                <a:pt x="1462" y="1108"/>
              </a:lnTo>
              <a:lnTo>
                <a:pt x="1409" y="1075"/>
              </a:lnTo>
              <a:lnTo>
                <a:pt x="1352" y="1045"/>
              </a:lnTo>
              <a:lnTo>
                <a:pt x="1293" y="1021"/>
              </a:lnTo>
              <a:lnTo>
                <a:pt x="1232" y="1001"/>
              </a:lnTo>
              <a:lnTo>
                <a:pt x="1168" y="986"/>
              </a:lnTo>
              <a:lnTo>
                <a:pt x="1102" y="977"/>
              </a:lnTo>
              <a:lnTo>
                <a:pt x="1035" y="974"/>
              </a:lnTo>
              <a:close/>
              <a:moveTo>
                <a:pt x="0" y="0"/>
              </a:moveTo>
              <a:lnTo>
                <a:pt x="2067" y="0"/>
              </a:lnTo>
              <a:lnTo>
                <a:pt x="2067" y="3292"/>
              </a:lnTo>
              <a:lnTo>
                <a:pt x="1041" y="2911"/>
              </a:lnTo>
              <a:lnTo>
                <a:pt x="0" y="3292"/>
              </a:lnTo>
              <a:lnTo>
                <a:pt x="0" y="0"/>
              </a:lnTo>
              <a:close/>
            </a:path>
          </a:pathLst>
        </a:custGeom>
        <a:solidFill>
          <a:schemeClr val="bg1"/>
        </a:solidFill>
        <a:ln w="0">
          <a:noFill/>
          <a:prstDash val="solid"/>
          <a:round/>
          <a:headEnd/>
          <a:tailEnd/>
        </a:ln>
      </xdr:spPr>
    </xdr:sp>
    <xdr:clientData/>
  </xdr:twoCellAnchor>
  <xdr:twoCellAnchor editAs="oneCell">
    <xdr:from>
      <xdr:col>4</xdr:col>
      <xdr:colOff>295273</xdr:colOff>
      <xdr:row>0</xdr:row>
      <xdr:rowOff>0</xdr:rowOff>
    </xdr:from>
    <xdr:to>
      <xdr:col>7</xdr:col>
      <xdr:colOff>3619501</xdr:colOff>
      <xdr:row>0</xdr:row>
      <xdr:rowOff>657222</xdr:rowOff>
    </xdr:to>
    <xdr:grpSp>
      <xdr:nvGrpSpPr>
        <xdr:cNvPr id="11" name="Värvilegend" descr="Selles lahtris on oleku värvilegend: „Pole alustatud“ on normaallaadiga, „Pooleli“ on R=91 G=133 B=49, „Tähtaeg on täna“ on R=118 G=88 B=0, „Ootel“ on R=109 G=66 B=111, „Lõpule viidud“ on läbikriipsutatud, „Tühistatud“ on R=191 G=191 B=191 ja „Tähtaja ületanud“ on R=191 G=33 B=28.">
          <a:extLst>
            <a:ext uri="{FF2B5EF4-FFF2-40B4-BE49-F238E27FC236}">
              <a16:creationId xmlns:a16="http://schemas.microsoft.com/office/drawing/2014/main" id="{00000000-0008-0000-0000-00000B000000}"/>
            </a:ext>
          </a:extLst>
        </xdr:cNvPr>
        <xdr:cNvGrpSpPr/>
      </xdr:nvGrpSpPr>
      <xdr:grpSpPr>
        <a:xfrm>
          <a:off x="6115048" y="0"/>
          <a:ext cx="7743828" cy="657222"/>
          <a:chOff x="4524374" y="0"/>
          <a:chExt cx="6891700" cy="657222"/>
        </a:xfrm>
      </xdr:grpSpPr>
      <xdr:sp macro="" textlink="">
        <xdr:nvSpPr>
          <xdr:cNvPr id="7" name="Ühe külje ümardatud nurkadega ristkülik 6" descr="Ümarnurkne ristkülik">
            <a:extLst>
              <a:ext uri="{FF2B5EF4-FFF2-40B4-BE49-F238E27FC236}">
                <a16:creationId xmlns:a16="http://schemas.microsoft.com/office/drawing/2014/main" id="{00000000-0008-0000-0000-000007000000}"/>
              </a:ext>
            </a:extLst>
          </xdr:cNvPr>
          <xdr:cNvSpPr/>
        </xdr:nvSpPr>
        <xdr:spPr>
          <a:xfrm flipV="1">
            <a:off x="4524374" y="0"/>
            <a:ext cx="6891700" cy="657222"/>
          </a:xfrm>
          <a:prstGeom prst="round2SameRect">
            <a:avLst>
              <a:gd name="adj1" fmla="val 15932"/>
              <a:gd name="adj2" fmla="val 0"/>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8" name="Tekstiväli 7" descr="Värvilegendi päis">
            <a:extLst>
              <a:ext uri="{FF2B5EF4-FFF2-40B4-BE49-F238E27FC236}">
                <a16:creationId xmlns:a16="http://schemas.microsoft.com/office/drawing/2014/main" id="{00000000-0008-0000-0000-000008000000}"/>
              </a:ext>
            </a:extLst>
          </xdr:cNvPr>
          <xdr:cNvSpPr txBox="1"/>
        </xdr:nvSpPr>
        <xdr:spPr>
          <a:xfrm>
            <a:off x="4600574" y="47625"/>
            <a:ext cx="1364996" cy="238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rtl="0"/>
            <a:r>
              <a:rPr lang="et" sz="1100">
                <a:solidFill>
                  <a:schemeClr val="tx1">
                    <a:lumMod val="75000"/>
                    <a:lumOff val="25000"/>
                  </a:schemeClr>
                </a:solidFill>
              </a:rPr>
              <a:t>VÄRVI</a:t>
            </a:r>
            <a:r>
              <a:rPr lang="et" sz="1100" baseline="0">
                <a:solidFill>
                  <a:schemeClr val="tx1">
                    <a:lumMod val="75000"/>
                    <a:lumOff val="25000"/>
                  </a:schemeClr>
                </a:solidFill>
              </a:rPr>
              <a:t>LEGEND</a:t>
            </a:r>
            <a:endParaRPr lang="en-US" sz="1100">
              <a:solidFill>
                <a:schemeClr val="tx1">
                  <a:lumMod val="75000"/>
                  <a:lumOff val="25000"/>
                </a:schemeClr>
              </a:solidFill>
            </a:endParaRPr>
          </a:p>
        </xdr:txBody>
      </xdr:sp>
      <xdr:sp macro="" textlink="">
        <xdr:nvSpPr>
          <xdr:cNvPr id="13" name="Tekstiväli 12" descr="Pole alustatud">
            <a:extLst>
              <a:ext uri="{FF2B5EF4-FFF2-40B4-BE49-F238E27FC236}">
                <a16:creationId xmlns:a16="http://schemas.microsoft.com/office/drawing/2014/main" id="{00000000-0008-0000-0000-00000D000000}"/>
              </a:ext>
            </a:extLst>
          </xdr:cNvPr>
          <xdr:cNvSpPr txBox="1"/>
        </xdr:nvSpPr>
        <xdr:spPr>
          <a:xfrm>
            <a:off x="4610100" y="295275"/>
            <a:ext cx="1092561" cy="266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rtl="0"/>
            <a:r>
              <a:rPr lang="et" sz="1200">
                <a:solidFill>
                  <a:schemeClr val="tx1">
                    <a:lumMod val="75000"/>
                    <a:lumOff val="25000"/>
                  </a:schemeClr>
                </a:solidFill>
                <a:latin typeface="+mj-lt"/>
              </a:rPr>
              <a:t>Pole alustatud</a:t>
            </a:r>
          </a:p>
        </xdr:txBody>
      </xdr:sp>
      <xdr:sp macro="" textlink="">
        <xdr:nvSpPr>
          <xdr:cNvPr id="14" name="Tekstiväli 13" descr="Pooleli">
            <a:extLst>
              <a:ext uri="{FF2B5EF4-FFF2-40B4-BE49-F238E27FC236}">
                <a16:creationId xmlns:a16="http://schemas.microsoft.com/office/drawing/2014/main" id="{00000000-0008-0000-0000-00000E000000}"/>
              </a:ext>
            </a:extLst>
          </xdr:cNvPr>
          <xdr:cNvSpPr txBox="1"/>
        </xdr:nvSpPr>
        <xdr:spPr>
          <a:xfrm>
            <a:off x="5755165" y="295275"/>
            <a:ext cx="642598" cy="266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rtl="0"/>
            <a:r>
              <a:rPr lang="et" sz="1200">
                <a:solidFill>
                  <a:schemeClr val="accent4">
                    <a:lumMod val="75000"/>
                  </a:schemeClr>
                </a:solidFill>
                <a:latin typeface="+mj-lt"/>
              </a:rPr>
              <a:t>Pooleli</a:t>
            </a:r>
          </a:p>
        </xdr:txBody>
      </xdr:sp>
      <xdr:sp macro="" textlink="">
        <xdr:nvSpPr>
          <xdr:cNvPr id="15" name="Tekstiväli 14" descr="Tähtaeg on täna">
            <a:extLst>
              <a:ext uri="{FF2B5EF4-FFF2-40B4-BE49-F238E27FC236}">
                <a16:creationId xmlns:a16="http://schemas.microsoft.com/office/drawing/2014/main" id="{00000000-0008-0000-0000-00000F000000}"/>
              </a:ext>
            </a:extLst>
          </xdr:cNvPr>
          <xdr:cNvSpPr txBox="1"/>
        </xdr:nvSpPr>
        <xdr:spPr>
          <a:xfrm>
            <a:off x="6435381" y="295275"/>
            <a:ext cx="1183053" cy="266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rtl="0"/>
            <a:r>
              <a:rPr lang="et" sz="1200">
                <a:solidFill>
                  <a:schemeClr val="accent3">
                    <a:lumMod val="50000"/>
                  </a:schemeClr>
                </a:solidFill>
                <a:latin typeface="+mj-lt"/>
              </a:rPr>
              <a:t>Tähtaeg on täna</a:t>
            </a:r>
          </a:p>
        </xdr:txBody>
      </xdr:sp>
      <xdr:sp macro="" textlink="">
        <xdr:nvSpPr>
          <xdr:cNvPr id="16" name="Tekstiväli 15" descr="Ootel">
            <a:extLst>
              <a:ext uri="{FF2B5EF4-FFF2-40B4-BE49-F238E27FC236}">
                <a16:creationId xmlns:a16="http://schemas.microsoft.com/office/drawing/2014/main" id="{00000000-0008-0000-0000-000010000000}"/>
              </a:ext>
            </a:extLst>
          </xdr:cNvPr>
          <xdr:cNvSpPr txBox="1"/>
        </xdr:nvSpPr>
        <xdr:spPr>
          <a:xfrm>
            <a:off x="7663059" y="295275"/>
            <a:ext cx="548756" cy="266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rtl="0"/>
            <a:r>
              <a:rPr lang="et" sz="1200">
                <a:solidFill>
                  <a:schemeClr val="accent6"/>
                </a:solidFill>
                <a:latin typeface="+mj-lt"/>
              </a:rPr>
              <a:t>Ootel</a:t>
            </a:r>
          </a:p>
        </xdr:txBody>
      </xdr:sp>
      <xdr:sp macro="" textlink="">
        <xdr:nvSpPr>
          <xdr:cNvPr id="17" name="Tekstiväli 16" descr="Lõpule viidud">
            <a:extLst>
              <a:ext uri="{FF2B5EF4-FFF2-40B4-BE49-F238E27FC236}">
                <a16:creationId xmlns:a16="http://schemas.microsoft.com/office/drawing/2014/main" id="{00000000-0008-0000-0000-000011000000}"/>
              </a:ext>
            </a:extLst>
          </xdr:cNvPr>
          <xdr:cNvSpPr txBox="1"/>
        </xdr:nvSpPr>
        <xdr:spPr>
          <a:xfrm>
            <a:off x="8253186" y="295275"/>
            <a:ext cx="958899" cy="266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rtl="0"/>
            <a:r>
              <a:rPr lang="et" sz="1200" strike="sngStrike" baseline="0">
                <a:solidFill>
                  <a:schemeClr val="bg1">
                    <a:lumMod val="75000"/>
                  </a:schemeClr>
                </a:solidFill>
                <a:latin typeface="+mj-lt"/>
              </a:rPr>
              <a:t>Lõpule viidud</a:t>
            </a:r>
          </a:p>
        </xdr:txBody>
      </xdr:sp>
      <xdr:sp macro="" textlink="">
        <xdr:nvSpPr>
          <xdr:cNvPr id="18" name="Tekstiväli 17" descr="Tühistatud">
            <a:extLst>
              <a:ext uri="{FF2B5EF4-FFF2-40B4-BE49-F238E27FC236}">
                <a16:creationId xmlns:a16="http://schemas.microsoft.com/office/drawing/2014/main" id="{00000000-0008-0000-0000-000012000000}"/>
              </a:ext>
            </a:extLst>
          </xdr:cNvPr>
          <xdr:cNvSpPr txBox="1"/>
        </xdr:nvSpPr>
        <xdr:spPr>
          <a:xfrm>
            <a:off x="9311932" y="295275"/>
            <a:ext cx="790223" cy="266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rtl="0"/>
            <a:r>
              <a:rPr lang="et" sz="1200">
                <a:solidFill>
                  <a:schemeClr val="bg1">
                    <a:lumMod val="75000"/>
                  </a:schemeClr>
                </a:solidFill>
                <a:latin typeface="+mj-lt"/>
              </a:rPr>
              <a:t>Tühistatud</a:t>
            </a:r>
          </a:p>
        </xdr:txBody>
      </xdr:sp>
      <xdr:sp macro="" textlink="">
        <xdr:nvSpPr>
          <xdr:cNvPr id="19" name="Tekstiväli 18" descr="Tähtaja ületanud">
            <a:extLst>
              <a:ext uri="{FF2B5EF4-FFF2-40B4-BE49-F238E27FC236}">
                <a16:creationId xmlns:a16="http://schemas.microsoft.com/office/drawing/2014/main" id="{00000000-0008-0000-0000-000013000000}"/>
              </a:ext>
            </a:extLst>
          </xdr:cNvPr>
          <xdr:cNvSpPr txBox="1"/>
        </xdr:nvSpPr>
        <xdr:spPr>
          <a:xfrm>
            <a:off x="10214037" y="295275"/>
            <a:ext cx="1168129" cy="266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rtl="0"/>
            <a:r>
              <a:rPr lang="et" sz="1200">
                <a:solidFill>
                  <a:schemeClr val="accent5">
                    <a:lumMod val="75000"/>
                  </a:schemeClr>
                </a:solidFill>
                <a:latin typeface="+mj-lt"/>
              </a:rPr>
              <a:t>Tähtaja ületanud</a:t>
            </a:r>
          </a:p>
        </xdr:txBody>
      </xdr:sp>
      <xdr:cxnSp macro="">
        <xdr:nvCxnSpPr>
          <xdr:cNvPr id="10" name="Sirgkonnektor 9" descr="Eraldusjoon">
            <a:extLst>
              <a:ext uri="{FF2B5EF4-FFF2-40B4-BE49-F238E27FC236}">
                <a16:creationId xmlns:a16="http://schemas.microsoft.com/office/drawing/2014/main" id="{00000000-0008-0000-0000-00000A000000}"/>
              </a:ext>
            </a:extLst>
          </xdr:cNvPr>
          <xdr:cNvCxnSpPr/>
        </xdr:nvCxnSpPr>
        <xdr:spPr>
          <a:xfrm>
            <a:off x="5721562" y="290512"/>
            <a:ext cx="4193" cy="285750"/>
          </a:xfrm>
          <a:prstGeom prst="line">
            <a:avLst/>
          </a:prstGeom>
          <a:ln>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2" name="Sirgkonnektor 21" descr="Eraldusjoon">
            <a:extLst>
              <a:ext uri="{FF2B5EF4-FFF2-40B4-BE49-F238E27FC236}">
                <a16:creationId xmlns:a16="http://schemas.microsoft.com/office/drawing/2014/main" id="{00000000-0008-0000-0000-000016000000}"/>
              </a:ext>
            </a:extLst>
          </xdr:cNvPr>
          <xdr:cNvCxnSpPr/>
        </xdr:nvCxnSpPr>
        <xdr:spPr>
          <a:xfrm>
            <a:off x="10171744" y="290512"/>
            <a:ext cx="4193" cy="285750"/>
          </a:xfrm>
          <a:prstGeom prst="line">
            <a:avLst/>
          </a:prstGeom>
          <a:ln>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3" name="Sirgkonnektor 22" descr="Eraldusjoon">
            <a:extLst>
              <a:ext uri="{FF2B5EF4-FFF2-40B4-BE49-F238E27FC236}">
                <a16:creationId xmlns:a16="http://schemas.microsoft.com/office/drawing/2014/main" id="{00000000-0008-0000-0000-000017000000}"/>
              </a:ext>
            </a:extLst>
          </xdr:cNvPr>
          <xdr:cNvCxnSpPr/>
        </xdr:nvCxnSpPr>
        <xdr:spPr>
          <a:xfrm>
            <a:off x="9277442" y="290512"/>
            <a:ext cx="4193" cy="285750"/>
          </a:xfrm>
          <a:prstGeom prst="line">
            <a:avLst/>
          </a:prstGeom>
          <a:ln>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4" name="Sirgkonnektor 23" descr="Eraldusjoon">
            <a:extLst>
              <a:ext uri="{FF2B5EF4-FFF2-40B4-BE49-F238E27FC236}">
                <a16:creationId xmlns:a16="http://schemas.microsoft.com/office/drawing/2014/main" id="{00000000-0008-0000-0000-000018000000}"/>
              </a:ext>
            </a:extLst>
          </xdr:cNvPr>
          <xdr:cNvCxnSpPr/>
        </xdr:nvCxnSpPr>
        <xdr:spPr>
          <a:xfrm>
            <a:off x="8222170" y="290512"/>
            <a:ext cx="4193" cy="285750"/>
          </a:xfrm>
          <a:prstGeom prst="line">
            <a:avLst/>
          </a:prstGeom>
          <a:ln>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5" name="Sirgkonnektor 24" descr="Eraldusjoon">
            <a:extLst>
              <a:ext uri="{FF2B5EF4-FFF2-40B4-BE49-F238E27FC236}">
                <a16:creationId xmlns:a16="http://schemas.microsoft.com/office/drawing/2014/main" id="{00000000-0008-0000-0000-000019000000}"/>
              </a:ext>
            </a:extLst>
          </xdr:cNvPr>
          <xdr:cNvCxnSpPr/>
        </xdr:nvCxnSpPr>
        <xdr:spPr>
          <a:xfrm>
            <a:off x="7638185" y="290512"/>
            <a:ext cx="4193" cy="285750"/>
          </a:xfrm>
          <a:prstGeom prst="line">
            <a:avLst/>
          </a:prstGeom>
          <a:ln>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6" name="Sirgkonnektor 25" descr="Eraldusjoon">
            <a:extLst>
              <a:ext uri="{FF2B5EF4-FFF2-40B4-BE49-F238E27FC236}">
                <a16:creationId xmlns:a16="http://schemas.microsoft.com/office/drawing/2014/main" id="{00000000-0008-0000-0000-00001A000000}"/>
              </a:ext>
            </a:extLst>
          </xdr:cNvPr>
          <xdr:cNvCxnSpPr/>
        </xdr:nvCxnSpPr>
        <xdr:spPr>
          <a:xfrm>
            <a:off x="6414426" y="290512"/>
            <a:ext cx="4193" cy="285750"/>
          </a:xfrm>
          <a:prstGeom prst="line">
            <a:avLst/>
          </a:prstGeom>
          <a:ln>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twoCellAnchor editAs="oneCell">
    <xdr:from>
      <xdr:col>9</xdr:col>
      <xdr:colOff>85725</xdr:colOff>
      <xdr:row>2</xdr:row>
      <xdr:rowOff>19050</xdr:rowOff>
    </xdr:from>
    <xdr:to>
      <xdr:col>9</xdr:col>
      <xdr:colOff>1538775</xdr:colOff>
      <xdr:row>8</xdr:row>
      <xdr:rowOff>15450</xdr:rowOff>
    </xdr:to>
    <mc:AlternateContent xmlns:mc="http://schemas.openxmlformats.org/markup-compatibility/2006" xmlns:sle15="http://schemas.microsoft.com/office/drawing/2012/slicer">
      <mc:Choice Requires="sle15">
        <xdr:graphicFrame macro="">
          <xdr:nvGraphicFramePr>
            <xdr:cNvPr id="3" name="OLEK">
              <a:extLst>
                <a:ext uri="{FF2B5EF4-FFF2-40B4-BE49-F238E27FC236}">
                  <a16:creationId xmlns:a16="http://schemas.microsoft.com/office/drawing/2014/main" id="{5A8F1D61-4276-4CB5-A5A8-1285FECCE3E2}"/>
                </a:ext>
              </a:extLst>
            </xdr:cNvPr>
            <xdr:cNvGraphicFramePr/>
          </xdr:nvGraphicFramePr>
          <xdr:xfrm>
            <a:off x="0" y="0"/>
            <a:ext cx="0" cy="0"/>
          </xdr:xfrm>
          <a:graphic>
            <a:graphicData uri="http://schemas.microsoft.com/office/drawing/2010/slicer">
              <sle:slicer xmlns:sle="http://schemas.microsoft.com/office/drawing/2010/slicer" name="OLEK"/>
            </a:graphicData>
          </a:graphic>
        </xdr:graphicFrame>
      </mc:Choice>
      <mc:Fallback xmlns="">
        <xdr:sp macro="" textlink="">
          <xdr:nvSpPr>
            <xdr:cNvPr id="0" name=""/>
            <xdr:cNvSpPr>
              <a:spLocks noTextEdit="1"/>
            </xdr:cNvSpPr>
          </xdr:nvSpPr>
          <xdr:spPr>
            <a:xfrm>
              <a:off x="14525625" y="1343025"/>
              <a:ext cx="1453050" cy="2282400"/>
            </a:xfrm>
            <a:prstGeom prst="rect">
              <a:avLst/>
            </a:prstGeom>
            <a:solidFill>
              <a:prstClr val="white"/>
            </a:solidFill>
            <a:ln w="1">
              <a:solidFill>
                <a:prstClr val="green"/>
              </a:solidFill>
            </a:ln>
          </xdr:spPr>
          <xdr:txBody>
            <a:bodyPr vertOverflow="clip" horzOverflow="clip"/>
            <a:lstStyle/>
            <a:p>
              <a:r>
                <a:rPr lang="et-EE" sz="1100"/>
                <a:t>See kujund tähistab tabelitükeldit. Tabelitükeldeid toetatakse versioonis Excel ja uuemates versioonides.
Kui kujundit on muudetud mõnes Exceli varasemas versioonis või kui töövihik on salvestatud Excel 2007 või varasemas versioonis, ei saa tükeldit kasutada.</a:t>
              </a:r>
            </a:p>
          </xdr:txBody>
        </xdr:sp>
      </mc:Fallback>
    </mc:AlternateContent>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2</xdr:col>
      <xdr:colOff>22599</xdr:colOff>
      <xdr:row>0</xdr:row>
      <xdr:rowOff>122704</xdr:rowOff>
    </xdr:from>
    <xdr:to>
      <xdr:col>2</xdr:col>
      <xdr:colOff>1462599</xdr:colOff>
      <xdr:row>0</xdr:row>
      <xdr:rowOff>643912</xdr:rowOff>
    </xdr:to>
    <xdr:sp macro="" textlink="">
      <xdr:nvSpPr>
        <xdr:cNvPr id="3" name="Kuva õpetaja loend" descr="Töölehe „Õpetaja loend“ navigeerimislink.">
          <a:hlinkClick xmlns:r="http://schemas.openxmlformats.org/officeDocument/2006/relationships" r:id="rId1" tooltip="Valige töölehele „Õpetaja loend“ liikumiseks."/>
          <a:extLst>
            <a:ext uri="{FF2B5EF4-FFF2-40B4-BE49-F238E27FC236}">
              <a16:creationId xmlns:a16="http://schemas.microsoft.com/office/drawing/2014/main" id="{00000000-0008-0000-0100-000003000000}"/>
            </a:ext>
          </a:extLst>
        </xdr:cNvPr>
        <xdr:cNvSpPr/>
      </xdr:nvSpPr>
      <xdr:spPr>
        <a:xfrm>
          <a:off x="3642099" y="122704"/>
          <a:ext cx="1440000" cy="521208"/>
        </a:xfrm>
        <a:prstGeom prst="roundRect">
          <a:avLst/>
        </a:prstGeom>
        <a:solidFill>
          <a:schemeClr val="accent1">
            <a:lumMod val="75000"/>
          </a:schemeClr>
        </a:solidFill>
        <a:ln w="9525">
          <a:solidFill>
            <a:schemeClr val="bg1"/>
          </a:solidFill>
        </a:ln>
        <a:effectLst>
          <a:outerShdw blurRad="50800" dist="38100" dir="5400000" sx="87000" sy="87000" algn="t" rotWithShape="0">
            <a:prstClr val="black">
              <a:alpha val="40000"/>
            </a:prstClr>
          </a:outerShdw>
        </a:effectLst>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lang="et" sz="1100" b="1" spc="100" noProof="0">
              <a:solidFill>
                <a:schemeClr val="bg1"/>
              </a:solidFill>
              <a:latin typeface="+mn-lt"/>
              <a:ea typeface="+mn-ea"/>
              <a:cs typeface="+mn-cs"/>
            </a:rPr>
            <a:t>ÕPETAJA</a:t>
          </a:r>
          <a:r>
            <a:rPr lang="et" sz="1100" b="1" spc="100" baseline="0" noProof="0">
              <a:solidFill>
                <a:schemeClr val="bg1"/>
              </a:solidFill>
              <a:latin typeface="+mn-lt"/>
              <a:ea typeface="+mn-ea"/>
              <a:cs typeface="+mn-cs"/>
            </a:rPr>
            <a:t> </a:t>
          </a:r>
          <a:r>
            <a:rPr lang="et" sz="1100" b="1" spc="100" noProof="0">
              <a:solidFill>
                <a:schemeClr val="bg1"/>
              </a:solidFill>
              <a:latin typeface="+mn-lt"/>
              <a:ea typeface="+mn-ea"/>
              <a:cs typeface="+mn-cs"/>
            </a:rPr>
            <a:t> LOEND </a:t>
          </a:r>
        </a:p>
      </xdr:txBody>
    </xdr:sp>
    <xdr:clientData fPrintsWithSheet="0"/>
  </xdr:twoCellAnchor>
  <xdr:twoCellAnchor editAs="oneCell">
    <xdr:from>
      <xdr:col>1</xdr:col>
      <xdr:colOff>26695</xdr:colOff>
      <xdr:row>0</xdr:row>
      <xdr:rowOff>3905</xdr:rowOff>
    </xdr:from>
    <xdr:to>
      <xdr:col>1</xdr:col>
      <xdr:colOff>456254</xdr:colOff>
      <xdr:row>0</xdr:row>
      <xdr:rowOff>653002</xdr:rowOff>
    </xdr:to>
    <xdr:sp macro="" textlink="">
      <xdr:nvSpPr>
        <xdr:cNvPr id="6" name="Päisepilt" descr="Vertikaalne riba, millel on märgisega ring">
          <a:extLst>
            <a:ext uri="{FF2B5EF4-FFF2-40B4-BE49-F238E27FC236}">
              <a16:creationId xmlns:a16="http://schemas.microsoft.com/office/drawing/2014/main" id="{00000000-0008-0000-0100-000006000000}"/>
            </a:ext>
          </a:extLst>
        </xdr:cNvPr>
        <xdr:cNvSpPr>
          <a:spLocks noEditPoints="1"/>
        </xdr:cNvSpPr>
      </xdr:nvSpPr>
      <xdr:spPr bwMode="auto">
        <a:xfrm>
          <a:off x="236245" y="3905"/>
          <a:ext cx="429559" cy="649097"/>
        </a:xfrm>
        <a:custGeom>
          <a:avLst/>
          <a:gdLst>
            <a:gd name="T0" fmla="*/ 1335 w 2067"/>
            <a:gd name="T1" fmla="*/ 1360 h 3292"/>
            <a:gd name="T2" fmla="*/ 1350 w 2067"/>
            <a:gd name="T3" fmla="*/ 1371 h 3292"/>
            <a:gd name="T4" fmla="*/ 1384 w 2067"/>
            <a:gd name="T5" fmla="*/ 1396 h 3292"/>
            <a:gd name="T6" fmla="*/ 1416 w 2067"/>
            <a:gd name="T7" fmla="*/ 1421 h 3292"/>
            <a:gd name="T8" fmla="*/ 1439 w 2067"/>
            <a:gd name="T9" fmla="*/ 1444 h 3292"/>
            <a:gd name="T10" fmla="*/ 1441 w 2067"/>
            <a:gd name="T11" fmla="*/ 1499 h 3292"/>
            <a:gd name="T12" fmla="*/ 617 w 2067"/>
            <a:gd name="T13" fmla="*/ 1749 h 3292"/>
            <a:gd name="T14" fmla="*/ 598 w 2067"/>
            <a:gd name="T15" fmla="*/ 1701 h 3292"/>
            <a:gd name="T16" fmla="*/ 621 w 2067"/>
            <a:gd name="T17" fmla="*/ 1655 h 3292"/>
            <a:gd name="T18" fmla="*/ 634 w 2067"/>
            <a:gd name="T19" fmla="*/ 1642 h 3292"/>
            <a:gd name="T20" fmla="*/ 662 w 2067"/>
            <a:gd name="T21" fmla="*/ 1615 h 3292"/>
            <a:gd name="T22" fmla="*/ 692 w 2067"/>
            <a:gd name="T23" fmla="*/ 1589 h 3292"/>
            <a:gd name="T24" fmla="*/ 740 w 2067"/>
            <a:gd name="T25" fmla="*/ 1571 h 3292"/>
            <a:gd name="T26" fmla="*/ 795 w 2067"/>
            <a:gd name="T27" fmla="*/ 1596 h 3292"/>
            <a:gd name="T28" fmla="*/ 950 w 2067"/>
            <a:gd name="T29" fmla="*/ 1749 h 3292"/>
            <a:gd name="T30" fmla="*/ 980 w 2067"/>
            <a:gd name="T31" fmla="*/ 1711 h 3292"/>
            <a:gd name="T32" fmla="*/ 1027 w 2067"/>
            <a:gd name="T33" fmla="*/ 1652 h 3292"/>
            <a:gd name="T34" fmla="*/ 1084 w 2067"/>
            <a:gd name="T35" fmla="*/ 1579 h 3292"/>
            <a:gd name="T36" fmla="*/ 1142 w 2067"/>
            <a:gd name="T37" fmla="*/ 1505 h 3292"/>
            <a:gd name="T38" fmla="*/ 1195 w 2067"/>
            <a:gd name="T39" fmla="*/ 1437 h 3292"/>
            <a:gd name="T40" fmla="*/ 1233 w 2067"/>
            <a:gd name="T41" fmla="*/ 1388 h 3292"/>
            <a:gd name="T42" fmla="*/ 1251 w 2067"/>
            <a:gd name="T43" fmla="*/ 1367 h 3292"/>
            <a:gd name="T44" fmla="*/ 1295 w 2067"/>
            <a:gd name="T45" fmla="*/ 1348 h 3292"/>
            <a:gd name="T46" fmla="*/ 902 w 2067"/>
            <a:gd name="T47" fmla="*/ 986 h 3292"/>
            <a:gd name="T48" fmla="*/ 716 w 2067"/>
            <a:gd name="T49" fmla="*/ 1045 h 3292"/>
            <a:gd name="T50" fmla="*/ 557 w 2067"/>
            <a:gd name="T51" fmla="*/ 1146 h 3292"/>
            <a:gd name="T52" fmla="*/ 428 w 2067"/>
            <a:gd name="T53" fmla="*/ 1285 h 3292"/>
            <a:gd name="T54" fmla="*/ 339 w 2067"/>
            <a:gd name="T55" fmla="*/ 1452 h 3292"/>
            <a:gd name="T56" fmla="*/ 296 w 2067"/>
            <a:gd name="T57" fmla="*/ 1642 h 3292"/>
            <a:gd name="T58" fmla="*/ 304 w 2067"/>
            <a:gd name="T59" fmla="*/ 1840 h 3292"/>
            <a:gd name="T60" fmla="*/ 364 w 2067"/>
            <a:gd name="T61" fmla="*/ 2023 h 3292"/>
            <a:gd name="T62" fmla="*/ 467 w 2067"/>
            <a:gd name="T63" fmla="*/ 2181 h 3292"/>
            <a:gd name="T64" fmla="*/ 606 w 2067"/>
            <a:gd name="T65" fmla="*/ 2308 h 3292"/>
            <a:gd name="T66" fmla="*/ 775 w 2067"/>
            <a:gd name="T67" fmla="*/ 2396 h 3292"/>
            <a:gd name="T68" fmla="*/ 967 w 2067"/>
            <a:gd name="T69" fmla="*/ 2439 h 3292"/>
            <a:gd name="T70" fmla="*/ 1168 w 2067"/>
            <a:gd name="T71" fmla="*/ 2431 h 3292"/>
            <a:gd name="T72" fmla="*/ 1352 w 2067"/>
            <a:gd name="T73" fmla="*/ 2371 h 3292"/>
            <a:gd name="T74" fmla="*/ 1513 w 2067"/>
            <a:gd name="T75" fmla="*/ 2270 h 3292"/>
            <a:gd name="T76" fmla="*/ 1641 w 2067"/>
            <a:gd name="T77" fmla="*/ 2132 h 3292"/>
            <a:gd name="T78" fmla="*/ 1730 w 2067"/>
            <a:gd name="T79" fmla="*/ 1965 h 3292"/>
            <a:gd name="T80" fmla="*/ 1774 w 2067"/>
            <a:gd name="T81" fmla="*/ 1774 h 3292"/>
            <a:gd name="T82" fmla="*/ 1764 w 2067"/>
            <a:gd name="T83" fmla="*/ 1576 h 3292"/>
            <a:gd name="T84" fmla="*/ 1705 w 2067"/>
            <a:gd name="T85" fmla="*/ 1394 h 3292"/>
            <a:gd name="T86" fmla="*/ 1602 w 2067"/>
            <a:gd name="T87" fmla="*/ 1235 h 3292"/>
            <a:gd name="T88" fmla="*/ 1462 w 2067"/>
            <a:gd name="T89" fmla="*/ 1108 h 3292"/>
            <a:gd name="T90" fmla="*/ 1293 w 2067"/>
            <a:gd name="T91" fmla="*/ 1021 h 3292"/>
            <a:gd name="T92" fmla="*/ 1102 w 2067"/>
            <a:gd name="T93" fmla="*/ 977 h 3292"/>
            <a:gd name="T94" fmla="*/ 2067 w 2067"/>
            <a:gd name="T95" fmla="*/ 0 h 3292"/>
            <a:gd name="T96" fmla="*/ 0 w 2067"/>
            <a:gd name="T97" fmla="*/ 3292 h 329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Lst>
          <a:rect l="0" t="0" r="r" b="b"/>
          <a:pathLst>
            <a:path w="2067" h="3292">
              <a:moveTo>
                <a:pt x="1295" y="1348"/>
              </a:moveTo>
              <a:lnTo>
                <a:pt x="1315" y="1351"/>
              </a:lnTo>
              <a:lnTo>
                <a:pt x="1335" y="1360"/>
              </a:lnTo>
              <a:lnTo>
                <a:pt x="1336" y="1361"/>
              </a:lnTo>
              <a:lnTo>
                <a:pt x="1342" y="1365"/>
              </a:lnTo>
              <a:lnTo>
                <a:pt x="1350" y="1371"/>
              </a:lnTo>
              <a:lnTo>
                <a:pt x="1360" y="1379"/>
              </a:lnTo>
              <a:lnTo>
                <a:pt x="1372" y="1387"/>
              </a:lnTo>
              <a:lnTo>
                <a:pt x="1384" y="1396"/>
              </a:lnTo>
              <a:lnTo>
                <a:pt x="1396" y="1405"/>
              </a:lnTo>
              <a:lnTo>
                <a:pt x="1407" y="1414"/>
              </a:lnTo>
              <a:lnTo>
                <a:pt x="1416" y="1421"/>
              </a:lnTo>
              <a:lnTo>
                <a:pt x="1425" y="1426"/>
              </a:lnTo>
              <a:lnTo>
                <a:pt x="1429" y="1430"/>
              </a:lnTo>
              <a:lnTo>
                <a:pt x="1439" y="1444"/>
              </a:lnTo>
              <a:lnTo>
                <a:pt x="1445" y="1461"/>
              </a:lnTo>
              <a:lnTo>
                <a:pt x="1446" y="1480"/>
              </a:lnTo>
              <a:lnTo>
                <a:pt x="1441" y="1499"/>
              </a:lnTo>
              <a:lnTo>
                <a:pt x="1430" y="1517"/>
              </a:lnTo>
              <a:lnTo>
                <a:pt x="960" y="2116"/>
              </a:lnTo>
              <a:lnTo>
                <a:pt x="617" y="1749"/>
              </a:lnTo>
              <a:lnTo>
                <a:pt x="606" y="1735"/>
              </a:lnTo>
              <a:lnTo>
                <a:pt x="600" y="1718"/>
              </a:lnTo>
              <a:lnTo>
                <a:pt x="598" y="1701"/>
              </a:lnTo>
              <a:lnTo>
                <a:pt x="601" y="1684"/>
              </a:lnTo>
              <a:lnTo>
                <a:pt x="608" y="1669"/>
              </a:lnTo>
              <a:lnTo>
                <a:pt x="621" y="1655"/>
              </a:lnTo>
              <a:lnTo>
                <a:pt x="622" y="1653"/>
              </a:lnTo>
              <a:lnTo>
                <a:pt x="627" y="1649"/>
              </a:lnTo>
              <a:lnTo>
                <a:pt x="634" y="1642"/>
              </a:lnTo>
              <a:lnTo>
                <a:pt x="642" y="1634"/>
              </a:lnTo>
              <a:lnTo>
                <a:pt x="652" y="1624"/>
              </a:lnTo>
              <a:lnTo>
                <a:pt x="662" y="1615"/>
              </a:lnTo>
              <a:lnTo>
                <a:pt x="674" y="1606"/>
              </a:lnTo>
              <a:lnTo>
                <a:pt x="683" y="1597"/>
              </a:lnTo>
              <a:lnTo>
                <a:pt x="692" y="1589"/>
              </a:lnTo>
              <a:lnTo>
                <a:pt x="706" y="1580"/>
              </a:lnTo>
              <a:lnTo>
                <a:pt x="722" y="1573"/>
              </a:lnTo>
              <a:lnTo>
                <a:pt x="740" y="1571"/>
              </a:lnTo>
              <a:lnTo>
                <a:pt x="758" y="1574"/>
              </a:lnTo>
              <a:lnTo>
                <a:pt x="776" y="1582"/>
              </a:lnTo>
              <a:lnTo>
                <a:pt x="795" y="1596"/>
              </a:lnTo>
              <a:lnTo>
                <a:pt x="944" y="1757"/>
              </a:lnTo>
              <a:lnTo>
                <a:pt x="945" y="1755"/>
              </a:lnTo>
              <a:lnTo>
                <a:pt x="950" y="1749"/>
              </a:lnTo>
              <a:lnTo>
                <a:pt x="957" y="1740"/>
              </a:lnTo>
              <a:lnTo>
                <a:pt x="968" y="1727"/>
              </a:lnTo>
              <a:lnTo>
                <a:pt x="980" y="1711"/>
              </a:lnTo>
              <a:lnTo>
                <a:pt x="994" y="1694"/>
              </a:lnTo>
              <a:lnTo>
                <a:pt x="1009" y="1673"/>
              </a:lnTo>
              <a:lnTo>
                <a:pt x="1027" y="1652"/>
              </a:lnTo>
              <a:lnTo>
                <a:pt x="1045" y="1628"/>
              </a:lnTo>
              <a:lnTo>
                <a:pt x="1064" y="1603"/>
              </a:lnTo>
              <a:lnTo>
                <a:pt x="1084" y="1579"/>
              </a:lnTo>
              <a:lnTo>
                <a:pt x="1103" y="1554"/>
              </a:lnTo>
              <a:lnTo>
                <a:pt x="1122" y="1529"/>
              </a:lnTo>
              <a:lnTo>
                <a:pt x="1142" y="1505"/>
              </a:lnTo>
              <a:lnTo>
                <a:pt x="1160" y="1481"/>
              </a:lnTo>
              <a:lnTo>
                <a:pt x="1178" y="1458"/>
              </a:lnTo>
              <a:lnTo>
                <a:pt x="1195" y="1437"/>
              </a:lnTo>
              <a:lnTo>
                <a:pt x="1209" y="1418"/>
              </a:lnTo>
              <a:lnTo>
                <a:pt x="1222" y="1402"/>
              </a:lnTo>
              <a:lnTo>
                <a:pt x="1233" y="1388"/>
              </a:lnTo>
              <a:lnTo>
                <a:pt x="1241" y="1377"/>
              </a:lnTo>
              <a:lnTo>
                <a:pt x="1247" y="1370"/>
              </a:lnTo>
              <a:lnTo>
                <a:pt x="1251" y="1367"/>
              </a:lnTo>
              <a:lnTo>
                <a:pt x="1263" y="1356"/>
              </a:lnTo>
              <a:lnTo>
                <a:pt x="1278" y="1350"/>
              </a:lnTo>
              <a:lnTo>
                <a:pt x="1295" y="1348"/>
              </a:lnTo>
              <a:close/>
              <a:moveTo>
                <a:pt x="1035" y="974"/>
              </a:moveTo>
              <a:lnTo>
                <a:pt x="967" y="977"/>
              </a:lnTo>
              <a:lnTo>
                <a:pt x="902" y="986"/>
              </a:lnTo>
              <a:lnTo>
                <a:pt x="837" y="1001"/>
              </a:lnTo>
              <a:lnTo>
                <a:pt x="775" y="1021"/>
              </a:lnTo>
              <a:lnTo>
                <a:pt x="716" y="1045"/>
              </a:lnTo>
              <a:lnTo>
                <a:pt x="660" y="1075"/>
              </a:lnTo>
              <a:lnTo>
                <a:pt x="606" y="1108"/>
              </a:lnTo>
              <a:lnTo>
                <a:pt x="557" y="1146"/>
              </a:lnTo>
              <a:lnTo>
                <a:pt x="510" y="1190"/>
              </a:lnTo>
              <a:lnTo>
                <a:pt x="467" y="1235"/>
              </a:lnTo>
              <a:lnTo>
                <a:pt x="428" y="1285"/>
              </a:lnTo>
              <a:lnTo>
                <a:pt x="394" y="1338"/>
              </a:lnTo>
              <a:lnTo>
                <a:pt x="364" y="1394"/>
              </a:lnTo>
              <a:lnTo>
                <a:pt x="339" y="1452"/>
              </a:lnTo>
              <a:lnTo>
                <a:pt x="319" y="1513"/>
              </a:lnTo>
              <a:lnTo>
                <a:pt x="304" y="1576"/>
              </a:lnTo>
              <a:lnTo>
                <a:pt x="296" y="1642"/>
              </a:lnTo>
              <a:lnTo>
                <a:pt x="293" y="1708"/>
              </a:lnTo>
              <a:lnTo>
                <a:pt x="296" y="1774"/>
              </a:lnTo>
              <a:lnTo>
                <a:pt x="304" y="1840"/>
              </a:lnTo>
              <a:lnTo>
                <a:pt x="319" y="1903"/>
              </a:lnTo>
              <a:lnTo>
                <a:pt x="339" y="1965"/>
              </a:lnTo>
              <a:lnTo>
                <a:pt x="364" y="2023"/>
              </a:lnTo>
              <a:lnTo>
                <a:pt x="394" y="2078"/>
              </a:lnTo>
              <a:lnTo>
                <a:pt x="428" y="2132"/>
              </a:lnTo>
              <a:lnTo>
                <a:pt x="467" y="2181"/>
              </a:lnTo>
              <a:lnTo>
                <a:pt x="510" y="2227"/>
              </a:lnTo>
              <a:lnTo>
                <a:pt x="557" y="2270"/>
              </a:lnTo>
              <a:lnTo>
                <a:pt x="606" y="2308"/>
              </a:lnTo>
              <a:lnTo>
                <a:pt x="660" y="2342"/>
              </a:lnTo>
              <a:lnTo>
                <a:pt x="716" y="2371"/>
              </a:lnTo>
              <a:lnTo>
                <a:pt x="775" y="2396"/>
              </a:lnTo>
              <a:lnTo>
                <a:pt x="837" y="2415"/>
              </a:lnTo>
              <a:lnTo>
                <a:pt x="902" y="2431"/>
              </a:lnTo>
              <a:lnTo>
                <a:pt x="967" y="2439"/>
              </a:lnTo>
              <a:lnTo>
                <a:pt x="1035" y="2442"/>
              </a:lnTo>
              <a:lnTo>
                <a:pt x="1102" y="2439"/>
              </a:lnTo>
              <a:lnTo>
                <a:pt x="1168" y="2431"/>
              </a:lnTo>
              <a:lnTo>
                <a:pt x="1232" y="2415"/>
              </a:lnTo>
              <a:lnTo>
                <a:pt x="1293" y="2396"/>
              </a:lnTo>
              <a:lnTo>
                <a:pt x="1352" y="2371"/>
              </a:lnTo>
              <a:lnTo>
                <a:pt x="1409" y="2342"/>
              </a:lnTo>
              <a:lnTo>
                <a:pt x="1462" y="2308"/>
              </a:lnTo>
              <a:lnTo>
                <a:pt x="1513" y="2270"/>
              </a:lnTo>
              <a:lnTo>
                <a:pt x="1559" y="2227"/>
              </a:lnTo>
              <a:lnTo>
                <a:pt x="1602" y="2181"/>
              </a:lnTo>
              <a:lnTo>
                <a:pt x="1641" y="2132"/>
              </a:lnTo>
              <a:lnTo>
                <a:pt x="1675" y="2078"/>
              </a:lnTo>
              <a:lnTo>
                <a:pt x="1705" y="2023"/>
              </a:lnTo>
              <a:lnTo>
                <a:pt x="1730" y="1965"/>
              </a:lnTo>
              <a:lnTo>
                <a:pt x="1750" y="1903"/>
              </a:lnTo>
              <a:lnTo>
                <a:pt x="1764" y="1840"/>
              </a:lnTo>
              <a:lnTo>
                <a:pt x="1774" y="1774"/>
              </a:lnTo>
              <a:lnTo>
                <a:pt x="1777" y="1708"/>
              </a:lnTo>
              <a:lnTo>
                <a:pt x="1774" y="1642"/>
              </a:lnTo>
              <a:lnTo>
                <a:pt x="1764" y="1576"/>
              </a:lnTo>
              <a:lnTo>
                <a:pt x="1750" y="1513"/>
              </a:lnTo>
              <a:lnTo>
                <a:pt x="1730" y="1452"/>
              </a:lnTo>
              <a:lnTo>
                <a:pt x="1705" y="1394"/>
              </a:lnTo>
              <a:lnTo>
                <a:pt x="1675" y="1338"/>
              </a:lnTo>
              <a:lnTo>
                <a:pt x="1641" y="1285"/>
              </a:lnTo>
              <a:lnTo>
                <a:pt x="1602" y="1235"/>
              </a:lnTo>
              <a:lnTo>
                <a:pt x="1559" y="1190"/>
              </a:lnTo>
              <a:lnTo>
                <a:pt x="1513" y="1146"/>
              </a:lnTo>
              <a:lnTo>
                <a:pt x="1462" y="1108"/>
              </a:lnTo>
              <a:lnTo>
                <a:pt x="1409" y="1075"/>
              </a:lnTo>
              <a:lnTo>
                <a:pt x="1352" y="1045"/>
              </a:lnTo>
              <a:lnTo>
                <a:pt x="1293" y="1021"/>
              </a:lnTo>
              <a:lnTo>
                <a:pt x="1232" y="1001"/>
              </a:lnTo>
              <a:lnTo>
                <a:pt x="1168" y="986"/>
              </a:lnTo>
              <a:lnTo>
                <a:pt x="1102" y="977"/>
              </a:lnTo>
              <a:lnTo>
                <a:pt x="1035" y="974"/>
              </a:lnTo>
              <a:close/>
              <a:moveTo>
                <a:pt x="0" y="0"/>
              </a:moveTo>
              <a:lnTo>
                <a:pt x="2067" y="0"/>
              </a:lnTo>
              <a:lnTo>
                <a:pt x="2067" y="3292"/>
              </a:lnTo>
              <a:lnTo>
                <a:pt x="1041" y="2911"/>
              </a:lnTo>
              <a:lnTo>
                <a:pt x="0" y="3292"/>
              </a:lnTo>
              <a:lnTo>
                <a:pt x="0" y="0"/>
              </a:lnTo>
              <a:close/>
            </a:path>
          </a:pathLst>
        </a:custGeom>
        <a:solidFill>
          <a:schemeClr val="bg1"/>
        </a:solidFill>
        <a:ln w="0">
          <a:noFill/>
          <a:prstDash val="solid"/>
          <a:round/>
          <a:headEnd/>
          <a:tailEnd/>
        </a:ln>
      </xdr:spPr>
    </xdr:sp>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OLEK" xr10:uid="{3A2FF73B-C058-4AAA-926C-563E1099C3F8}" sourceName="OLEK">
  <extLst>
    <x:ext xmlns:x15="http://schemas.microsoft.com/office/spreadsheetml/2010/11/main" uri="{2F2917AC-EB37-4324-AD4E-5DD8C200BD13}">
      <x15:tableSlicerCache tableId="1" column="5"/>
    </x:ex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OLEK" xr10:uid="{15B8BC73-963B-4351-98B2-244F0A2320EA}" cache="Slicer_OLEK" caption="OLEK" style="Teacher To-Do List Slicer" rowHeight="2412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Loend" displayName="Loend" ref="B2:H10" totalsRowShown="0" dataDxfId="0">
  <autoFilter ref="B2:H10" xr:uid="{00000000-0009-0000-0100-000001000000}"/>
  <sortState ref="B3:I10">
    <sortCondition ref="E2:E10"/>
  </sortState>
  <tableColumns count="7">
    <tableColumn id="1" xr3:uid="{00000000-0010-0000-0000-000001000000}" name="NIMETUS"/>
    <tableColumn id="3" xr3:uid="{00000000-0010-0000-0000-000003000000}" name="KATEGOORIA"/>
    <tableColumn id="4" xr3:uid="{00000000-0010-0000-0000-000004000000}" name="ALGUSKUUPÄEV" dataCellStyle="Kuupäev"/>
    <tableColumn id="7" xr3:uid="{00000000-0010-0000-0000-000007000000}" name="TÄHTAEG" dataCellStyle="Kuupäev"/>
    <tableColumn id="6" xr3:uid="{00000000-0010-0000-0000-000006000000}" name="PÄEVI JÄÄNUD" dataCellStyle="Koma">
      <calculatedColumnFormula>IFERROR(IF(COUNT(Loend[[#This Row],[ALGUSKUUPÄEV]]:Loend[[#This Row],[TÄHTAEG]])&lt;&gt;2,"",IF(OR(Loend[[#This Row],[OLEK]]="Lõpule viidud",Loend[[#This Row],[OLEK]]="Tühistatud",Loend[[#This Row],[OLEK]]="Ootel"),"",Loend[[#This Row],[TÄHTAEG]]-TODAY())),"")</calculatedColumnFormula>
    </tableColumn>
    <tableColumn id="5" xr3:uid="{00000000-0010-0000-0000-000005000000}" name="OLEK" dataCellStyle="Normaallaad"/>
    <tableColumn id="8" xr3:uid="{00000000-0010-0000-0000-000008000000}" name="MÄRKMED"/>
  </tableColumns>
  <tableStyleInfo name="Õpetaja tehaolevate tööde loend" showFirstColumn="0" showLastColumn="0" showRowStripes="0" showColumnStripes="0"/>
  <extLst>
    <ext xmlns:x14="http://schemas.microsoft.com/office/spreadsheetml/2009/9/main" uri="{504A1905-F514-4f6f-8877-14C23A59335A}">
      <x14:table altTextSummary="Üksus, kategooria, alguskuupäev ja tähtaeg, olek ja märkmed. Järelejäänud päevade arv arvutatakse automaatselt. Ridu värskendatakse värvilegendi abil automaatselt oleku alusel."/>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Kategooria" displayName="Kategooria" ref="B2:B13" totalsRowShown="0">
  <autoFilter ref="B2:B13" xr:uid="{00000000-0009-0000-0100-000004000000}"/>
  <tableColumns count="1">
    <tableColumn id="1" xr3:uid="{00000000-0010-0000-0100-000001000000}" name="Kategooria"/>
  </tableColumns>
  <tableStyleInfo name="Õpetaja tehaolevate tööde loend" showFirstColumn="1" showLastColumn="0" showRowStripes="1" showColumnStripes="0"/>
  <extLst>
    <ext xmlns:x14="http://schemas.microsoft.com/office/spreadsheetml/2009/9/main" uri="{504A1905-F514-4f6f-8877-14C23A59335A}">
      <x14:table altTextSummary="Töölehe „Õpetaja loend“ loenditabelis olevaid kategooriaid saate kohandada, kui lisate või muudate kategooriaid selles tabelis."/>
    </ext>
  </extLst>
</table>
</file>

<file path=xl/theme/theme1.xml><?xml version="1.0" encoding="utf-8"?>
<a:theme xmlns:a="http://schemas.openxmlformats.org/drawingml/2006/main" name="Office Theme">
  <a:themeElements>
    <a:clrScheme name="Teacher's To Do List">
      <a:dk1>
        <a:srgbClr val="000000"/>
      </a:dk1>
      <a:lt1>
        <a:srgbClr val="FFFFFF"/>
      </a:lt1>
      <a:dk2>
        <a:srgbClr val="616668"/>
      </a:dk2>
      <a:lt2>
        <a:srgbClr val="F8F8F9"/>
      </a:lt2>
      <a:accent1>
        <a:srgbClr val="329E95"/>
      </a:accent1>
      <a:accent2>
        <a:srgbClr val="F4812B"/>
      </a:accent2>
      <a:accent3>
        <a:srgbClr val="EDB000"/>
      </a:accent3>
      <a:accent4>
        <a:srgbClr val="79B142"/>
      </a:accent4>
      <a:accent5>
        <a:srgbClr val="E34742"/>
      </a:accent5>
      <a:accent6>
        <a:srgbClr val="6D426F"/>
      </a:accent6>
      <a:hlink>
        <a:srgbClr val="2388CF"/>
      </a:hlink>
      <a:folHlink>
        <a:srgbClr val="6D426F"/>
      </a:folHlink>
    </a:clrScheme>
    <a:fontScheme name="Teacher's To Do List">
      <a:majorFont>
        <a:latin typeface="Franklin Gothic Medium"/>
        <a:ea typeface=""/>
        <a:cs typeface=""/>
      </a:majorFont>
      <a:minorFont>
        <a:latin typeface="Euphemi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autoPageBreaks="0" fitToPage="1"/>
  </sheetPr>
  <dimension ref="A1:J11"/>
  <sheetViews>
    <sheetView showGridLines="0" tabSelected="1" zoomScaleNormal="100" workbookViewId="0"/>
  </sheetViews>
  <sheetFormatPr defaultColWidth="8.88671875" defaultRowHeight="30" customHeight="1" x14ac:dyDescent="0.4"/>
  <cols>
    <col min="1" max="1" width="2.77734375" style="7" customWidth="1"/>
    <col min="2" max="2" width="31.88671875" style="7" customWidth="1"/>
    <col min="3" max="3" width="15.77734375" style="7" customWidth="1"/>
    <col min="4" max="4" width="17.44140625" style="7" customWidth="1"/>
    <col min="5" max="5" width="15.77734375" style="7" customWidth="1"/>
    <col min="6" max="6" width="20" style="7" customWidth="1"/>
    <col min="7" max="7" width="15.77734375" style="7" customWidth="1"/>
    <col min="8" max="8" width="46.109375" style="7" customWidth="1"/>
    <col min="9" max="9" width="2.77734375" style="7" customWidth="1"/>
    <col min="10" max="10" width="20.44140625" style="7" customWidth="1"/>
    <col min="11" max="16384" width="8.88671875" style="7"/>
  </cols>
  <sheetData>
    <row r="1" spans="1:10" customFormat="1" ht="62.25" customHeight="1" x14ac:dyDescent="0.4">
      <c r="A1" s="8"/>
      <c r="B1" s="13" t="s">
        <v>0</v>
      </c>
      <c r="C1" s="13"/>
      <c r="D1" s="9" t="s">
        <v>16</v>
      </c>
      <c r="E1" s="14" t="s">
        <v>18</v>
      </c>
      <c r="F1" s="14"/>
      <c r="G1" s="14"/>
      <c r="H1" s="14"/>
      <c r="I1" s="14"/>
    </row>
    <row r="2" spans="1:10" s="6" customFormat="1" ht="42" customHeight="1" x14ac:dyDescent="0.4">
      <c r="B2" s="5" t="s">
        <v>1</v>
      </c>
      <c r="C2" s="5" t="s">
        <v>10</v>
      </c>
      <c r="D2" s="5" t="s">
        <v>17</v>
      </c>
      <c r="E2" s="5" t="s">
        <v>19</v>
      </c>
      <c r="F2" s="5" t="s">
        <v>20</v>
      </c>
      <c r="G2" s="5" t="s">
        <v>21</v>
      </c>
      <c r="H2" s="5" t="s">
        <v>27</v>
      </c>
    </row>
    <row r="3" spans="1:10" s="6" customFormat="1" ht="30" customHeight="1" x14ac:dyDescent="0.4">
      <c r="B3" s="7" t="s">
        <v>2</v>
      </c>
      <c r="C3" s="7" t="s">
        <v>11</v>
      </c>
      <c r="D3" s="1">
        <f ca="1">DATE(YEAR(TODAY()),MONTH(TODAY())-1,6)</f>
        <v>43196</v>
      </c>
      <c r="E3" s="1">
        <f ca="1">DATE(YEAR(TODAY()),MONTH(TODAY())-1,16)</f>
        <v>43206</v>
      </c>
      <c r="F3" s="2" t="str">
        <f ca="1">IFERROR(IF(COUNT(Loend[[#This Row],[ALGUSKUUPÄEV]]:Loend[[#This Row],[TÄHTAEG]])&lt;&gt;2,"",IF(OR(Loend[[#This Row],[OLEK]]="Lõpule viidud",Loend[[#This Row],[OLEK]]="Tühistatud",Loend[[#This Row],[OLEK]]="Ootel"),"",Loend[[#This Row],[TÄHTAEG]]-TODAY())),"")</f>
        <v/>
      </c>
      <c r="G3" t="s">
        <v>22</v>
      </c>
      <c r="H3"/>
      <c r="J3" s="11" t="s">
        <v>28</v>
      </c>
    </row>
    <row r="4" spans="1:10" s="6" customFormat="1" ht="30" customHeight="1" x14ac:dyDescent="0.4">
      <c r="B4" s="7" t="s">
        <v>3</v>
      </c>
      <c r="C4" s="7" t="s">
        <v>12</v>
      </c>
      <c r="D4" s="1">
        <f ca="1">DATE(YEAR(TODAY()),MONTH(TODAY())-1,11)</f>
        <v>43201</v>
      </c>
      <c r="E4" s="1">
        <f ca="1">DATE(YEAR(TODAY()),MONTH(TODAY())-1,21)</f>
        <v>43211</v>
      </c>
      <c r="F4" s="2" t="str">
        <f ca="1">IFERROR(IF(COUNT(Loend[[#This Row],[ALGUSKUUPÄEV]]:Loend[[#This Row],[TÄHTAEG]])&lt;&gt;2,"",IF(OR(Loend[[#This Row],[OLEK]]="Lõpule viidud",Loend[[#This Row],[OLEK]]="Tühistatud",Loend[[#This Row],[OLEK]]="Ootel"),"",Loend[[#This Row],[TÄHTAEG]]-TODAY())),"")</f>
        <v/>
      </c>
      <c r="G4" t="s">
        <v>22</v>
      </c>
      <c r="H4"/>
      <c r="J4" s="12"/>
    </row>
    <row r="5" spans="1:10" s="6" customFormat="1" ht="30" customHeight="1" x14ac:dyDescent="0.4">
      <c r="B5" s="7" t="s">
        <v>4</v>
      </c>
      <c r="C5" s="7" t="s">
        <v>13</v>
      </c>
      <c r="D5" s="1">
        <f ca="1">DATE(YEAR(TODAY()),MONTH(TODAY()-1),DAY(TODAY())-25)</f>
        <v>43205</v>
      </c>
      <c r="E5" s="1">
        <f ca="1">DATE(YEAR(TODAY()),MONTH(TODAY())-1,26)</f>
        <v>43216</v>
      </c>
      <c r="F5" s="2" t="str">
        <f ca="1">IFERROR(IF(COUNT(Loend[[#This Row],[ALGUSKUUPÄEV]]:Loend[[#This Row],[TÄHTAEG]])&lt;&gt;2,"",IF(OR(Loend[[#This Row],[OLEK]]="Lõpule viidud",Loend[[#This Row],[OLEK]]="Tühistatud",Loend[[#This Row],[OLEK]]="Ootel"),"",Loend[[#This Row],[TÄHTAEG]]-TODAY())),"")</f>
        <v/>
      </c>
      <c r="G5" t="s">
        <v>22</v>
      </c>
      <c r="H5"/>
      <c r="J5" s="12"/>
    </row>
    <row r="6" spans="1:10" s="6" customFormat="1" ht="30" customHeight="1" x14ac:dyDescent="0.4">
      <c r="B6" s="7" t="s">
        <v>5</v>
      </c>
      <c r="C6" s="7" t="s">
        <v>12</v>
      </c>
      <c r="D6" s="1">
        <f ca="1">DATE(YEAR(TODAY()),MONTH(TODAY())-1,21)</f>
        <v>43211</v>
      </c>
      <c r="E6" s="1">
        <f ca="1">DATE(YEAR(TODAY()),MONTH(TODAY())-1,1)</f>
        <v>43191</v>
      </c>
      <c r="F6" s="2" t="str">
        <f ca="1">IFERROR(IF(COUNT(Loend[[#This Row],[ALGUSKUUPÄEV]]:Loend[[#This Row],[TÄHTAEG]])&lt;&gt;2,"",IF(OR(Loend[[#This Row],[OLEK]]="Lõpule viidud",Loend[[#This Row],[OLEK]]="Tühistatud",Loend[[#This Row],[OLEK]]="Ootel"),"",Loend[[#This Row],[TÄHTAEG]]-TODAY())),"")</f>
        <v/>
      </c>
      <c r="G6" t="s">
        <v>23</v>
      </c>
      <c r="H6"/>
      <c r="J6" s="12"/>
    </row>
    <row r="7" spans="1:10" s="6" customFormat="1" ht="30" customHeight="1" x14ac:dyDescent="0.4">
      <c r="B7" s="7" t="s">
        <v>6</v>
      </c>
      <c r="C7" s="7" t="s">
        <v>14</v>
      </c>
      <c r="D7" s="1">
        <f ca="1">DATE(YEAR(TODAY()),MONTH(TODAY())-1,26)</f>
        <v>43216</v>
      </c>
      <c r="E7" s="1">
        <f ca="1">TODAY()-5</f>
        <v>43225</v>
      </c>
      <c r="F7" s="2">
        <f ca="1">IFERROR(IF(COUNT(Loend[[#This Row],[ALGUSKUUPÄEV]]:Loend[[#This Row],[TÄHTAEG]])&lt;&gt;2,"",IF(OR(Loend[[#This Row],[OLEK]]="Lõpule viidud",Loend[[#This Row],[OLEK]]="Tühistatud",Loend[[#This Row],[OLEK]]="Ootel"),"",Loend[[#This Row],[TÄHTAEG]]-TODAY())),"")</f>
        <v>-5</v>
      </c>
      <c r="G7" t="s">
        <v>24</v>
      </c>
      <c r="H7"/>
      <c r="J7" s="12"/>
    </row>
    <row r="8" spans="1:10" s="6" customFormat="1" ht="30" customHeight="1" x14ac:dyDescent="0.4">
      <c r="B8" s="7" t="s">
        <v>7</v>
      </c>
      <c r="C8" s="7" t="s">
        <v>15</v>
      </c>
      <c r="D8" s="1">
        <f ca="1">DATE(YEAR(TODAY()),MONTH(TODAY()),1)</f>
        <v>43221</v>
      </c>
      <c r="E8" s="1">
        <f ca="1">TODAY()</f>
        <v>43230</v>
      </c>
      <c r="F8" s="2" t="str">
        <f ca="1">IFERROR(IF(COUNT(Loend[[#This Row],[ALGUSKUUPÄEV]]:Loend[[#This Row],[TÄHTAEG]])&lt;&gt;2,"",IF(OR(Loend[[#This Row],[OLEK]]="Lõpule viidud",Loend[[#This Row],[OLEK]]="Tühistatud",Loend[[#This Row],[OLEK]]="Ootel"),"",Loend[[#This Row],[TÄHTAEG]]-TODAY())),"")</f>
        <v/>
      </c>
      <c r="G8" t="s">
        <v>25</v>
      </c>
      <c r="H8"/>
    </row>
    <row r="9" spans="1:10" s="6" customFormat="1" ht="30" customHeight="1" x14ac:dyDescent="0.4">
      <c r="B9" s="7" t="s">
        <v>8</v>
      </c>
      <c r="C9" s="7" t="s">
        <v>11</v>
      </c>
      <c r="D9" s="1">
        <f ca="1">DATE(YEAR(TODAY()),MONTH(TODAY()),7)</f>
        <v>43227</v>
      </c>
      <c r="E9" s="1">
        <f ca="1">DATE(YEAR(TODAY()),MONTH(TODAY()),17)</f>
        <v>43237</v>
      </c>
      <c r="F9" s="2">
        <f ca="1">IFERROR(IF(COUNT(Loend[[#This Row],[ALGUSKUUPÄEV]]:Loend[[#This Row],[TÄHTAEG]])&lt;&gt;2,"",IF(OR(Loend[[#This Row],[OLEK]]="Lõpule viidud",Loend[[#This Row],[OLEK]]="Tühistatud",Loend[[#This Row],[OLEK]]="Ootel"),"",Loend[[#This Row],[TÄHTAEG]]-TODAY())),"")</f>
        <v>7</v>
      </c>
      <c r="G9" t="s">
        <v>26</v>
      </c>
      <c r="H9"/>
    </row>
    <row r="10" spans="1:10" s="6" customFormat="1" ht="30" customHeight="1" x14ac:dyDescent="0.4">
      <c r="B10" s="7" t="s">
        <v>9</v>
      </c>
      <c r="C10" s="7" t="s">
        <v>12</v>
      </c>
      <c r="D10" s="1">
        <f ca="1">DATE(YEAR(TODAY()),MONTH(TODAY()),11)</f>
        <v>43231</v>
      </c>
      <c r="E10" s="1">
        <f ca="1">DATE(YEAR(TODAY()),MONTH(TODAY()),10)</f>
        <v>43230</v>
      </c>
      <c r="F10" s="2">
        <f ca="1">IFERROR(IF(COUNT(Loend[[#This Row],[ALGUSKUUPÄEV]]:Loend[[#This Row],[TÄHTAEG]])&lt;&gt;2,"",IF(OR(Loend[[#This Row],[OLEK]]="Lõpule viidud",Loend[[#This Row],[OLEK]]="Tühistatud",Loend[[#This Row],[OLEK]]="Ootel"),"",Loend[[#This Row],[TÄHTAEG]]-TODAY())),"")</f>
        <v>0</v>
      </c>
      <c r="G10" t="s">
        <v>26</v>
      </c>
      <c r="H10"/>
    </row>
    <row r="11" spans="1:10" ht="30" customHeight="1" x14ac:dyDescent="0.4">
      <c r="B11" s="10"/>
    </row>
  </sheetData>
  <mergeCells count="3">
    <mergeCell ref="J3:J7"/>
    <mergeCell ref="B1:C1"/>
    <mergeCell ref="E1:I1"/>
  </mergeCells>
  <conditionalFormatting sqref="B3:H10">
    <cfRule type="expression" dxfId="8" priority="43">
      <formula>$G3="Tähtaja ületanud"</formula>
    </cfRule>
    <cfRule type="expression" dxfId="7" priority="44">
      <formula>$G3="Tühistatud"</formula>
    </cfRule>
    <cfRule type="expression" dxfId="6" priority="45">
      <formula>$G3="Ootel"</formula>
    </cfRule>
    <cfRule type="expression" dxfId="5" priority="46">
      <formula>$G3="Tähtaeg on täna"</formula>
    </cfRule>
    <cfRule type="expression" dxfId="4" priority="47">
      <formula>$G3="Pooleli"</formula>
    </cfRule>
    <cfRule type="expression" dxfId="3" priority="48">
      <formula>$G3="Lõpule viidud"</formula>
    </cfRule>
    <cfRule type="expression" dxfId="2" priority="49">
      <formula>($F3=0)*($F3&lt;&gt;"")*(LEN(#REF!)=0)*(($G3="")+($G3="Pooleli"))</formula>
    </cfRule>
    <cfRule type="expression" dxfId="1" priority="50">
      <formula>($F3&lt;0)*(LEN(#REF!)=0)*(($G3="")+($G3="Pooleli"))</formula>
    </cfRule>
  </conditionalFormatting>
  <dataValidations count="12">
    <dataValidation type="list" errorStyle="warning" allowBlank="1" showInputMessage="1" showErrorMessage="1" error="Valige loendist kategooria. Sisestage töölehele „Loendiandmed“ uus kategooria. Valige LOOBU, vajutage siis valikute kuvamiseks klahvikombinatsiooni ALT+allanool, liikuge allanooleklahviga  valikuni ja selle kinnitamiseks vajutage sisestusklahvi (ENTER)." sqref="C3:C10" xr:uid="{00000000-0002-0000-0000-000000000000}">
      <formula1>Kategooriad</formula1>
    </dataValidation>
    <dataValidation type="list" errorStyle="warning" allowBlank="1" showInputMessage="1" showErrorMessage="1" error="Valige loendist olek. Valige LOOBU, vajutage siis valikute kuvamiseks klahvikombinatsiooni ALT+allanool, liikuge allanooleklahviga  valikuni ja selle kinnitamiseks vajutage sisestusklahvi (ENTER)." sqref="G3:G10" xr:uid="{00000000-0002-0000-0000-000001000000}">
      <formula1>"Pole alustatud,Pooleli,Tähtaeg on täna,Ootel,Lõpule viidud,Tühistatud,Tähtaja ületanud"</formula1>
    </dataValidation>
    <dataValidation allowBlank="1" showInputMessage="1" showErrorMessage="1" prompt="Selle veeru päiselahtri alla sisestage märkmed." sqref="H2" xr:uid="{00000000-0002-0000-0000-000002000000}"/>
    <dataValidation allowBlank="1" showInputMessage="1" showErrorMessage="1" prompt="Sisestage sellesse veergu selle päise alla tähtaeg. Kuupäeva alusel filtreerimiseks kasutage päisefiltrit, s.t valige kuupäevafilter ning siis valige kõigi selle kuu tähtajaga üksuste kuvamiseks See kuu." sqref="E2" xr:uid="{00000000-0002-0000-0000-000003000000}"/>
    <dataValidation allowBlank="1" showInputMessage="1" showErrorMessage="1" prompt="Sisestage sellesse veergu selle päiselahtri alla üksus. Kindlaid kirjeid saate otsida päisefiltritega." sqref="B2" xr:uid="{00000000-0002-0000-0000-000004000000}"/>
    <dataValidation allowBlank="1" showInputMessage="1" showErrorMessage="1" prompt="Sisestage sellesse veergu selle päise alla alguskuupäev." sqref="D2" xr:uid="{00000000-0002-0000-0000-000005000000}"/>
    <dataValidation allowBlank="1" showInputMessage="1" showErrorMessage="1" prompt="Järelejäänud päevade arv arvutatakse automaatselt alates tänasest kuni selles veerus selle pealkirja all oleva tähtajani." sqref="F2" xr:uid="{00000000-0002-0000-0000-000006000000}"/>
    <dataValidation allowBlank="1" showInputMessage="1" showErrorMessage="1" prompt="Selle veeru päiselahtri all määrake kategooria. Sisestage töölehele „Loendiandmed“ uus kategooria. Valikuvõimaluste kuvamiseks vajutage klahvikombinatsiooni ALT+allanool, soovitud valiku tegemiseks allanooleklahvi ja sisestusklahvi (ENTER)." sqref="C2" xr:uid="{00000000-0002-0000-0000-000007000000}"/>
    <dataValidation allowBlank="1" showInputMessage="1" showErrorMessage="1" prompt="Määrake selle veeru päiselahtri all olek. Valikuvõimaluste kuvamiseks vajutage klahvikombinatsiooni ALT+allanool, soovitud valiku tegemiseks allanooleklahvi ja sisestusklahvi (ENTER)." sqref="G2" xr:uid="{00000000-0002-0000-0000-000008000000}"/>
    <dataValidation allowBlank="1" showInputMessage="1" showErrorMessage="1" prompt="Selles töövihikus saate luua õpetaja tehaolevate tööde loendi. Selle töölehe loenditabelisse sisestage üksikasjad. Töölehele „Loendiandmed“ liikumiseks valige lahter D1. Olekutükeldi asub lahtris J3." sqref="A1" xr:uid="{00000000-0002-0000-0000-000009000000}"/>
    <dataValidation allowBlank="1" showInputMessage="1" showErrorMessage="1" prompt="Töölehe pealkiri on selles lahtris. Töölehe „Loendiandmed“ navigeerimislink on parempoolses lahtris. Alloleva tabeli ridu värskendatakse automaatselt oleku põhjal. Legend on paremal." sqref="B1:C1" xr:uid="{00000000-0002-0000-0000-00000A000000}"/>
    <dataValidation allowBlank="1" showInputMessage="1" showErrorMessage="1" prompt="Valige see töölehele „Loendiandmed“ liikumiseks. Värvilegend asub parempoolses lahtris." sqref="D1" xr:uid="{00000000-0002-0000-0000-00000B000000}"/>
  </dataValidations>
  <hyperlinks>
    <hyperlink ref="D1" location="' Loendiandmed'!A1" tooltip="Valige see töölehele „Loendiandmed“ liikumiseks." display="Loendiandmed" xr:uid="{00000000-0004-0000-0000-000000000000}"/>
  </hyperlinks>
  <printOptions horizontalCentered="1"/>
  <pageMargins left="0.5" right="0.5" top="0.5" bottom="0.5" header="0.3" footer="0.3"/>
  <pageSetup paperSize="9" fitToHeight="0" orientation="landscape" r:id="rId1"/>
  <headerFooter differentFirst="1">
    <oddFooter>Page &amp;P of &amp;N</oddFooter>
  </headerFooter>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249977111117893"/>
    <pageSetUpPr autoPageBreaks="0" fitToPage="1"/>
  </sheetPr>
  <dimension ref="A1:D13"/>
  <sheetViews>
    <sheetView showGridLines="0" zoomScaleNormal="100" workbookViewId="0"/>
  </sheetViews>
  <sheetFormatPr defaultRowHeight="30" customHeight="1" x14ac:dyDescent="0.4"/>
  <cols>
    <col min="1" max="1" width="2.77734375" customWidth="1"/>
    <col min="2" max="2" width="39.44140625" bestFit="1" customWidth="1"/>
    <col min="3" max="3" width="18.109375" customWidth="1"/>
    <col min="4" max="4" width="2.44140625" customWidth="1"/>
  </cols>
  <sheetData>
    <row r="1" spans="1:4" ht="62.25" customHeight="1" x14ac:dyDescent="0.4">
      <c r="A1" s="8"/>
      <c r="B1" s="8" t="s">
        <v>16</v>
      </c>
      <c r="C1" s="9" t="s">
        <v>0</v>
      </c>
      <c r="D1" s="8"/>
    </row>
    <row r="2" spans="1:4" ht="42" customHeight="1" x14ac:dyDescent="0.4">
      <c r="B2" s="3" t="s">
        <v>29</v>
      </c>
    </row>
    <row r="3" spans="1:4" ht="30" customHeight="1" x14ac:dyDescent="0.4">
      <c r="B3" t="s">
        <v>11</v>
      </c>
    </row>
    <row r="4" spans="1:4" ht="30" customHeight="1" x14ac:dyDescent="0.4">
      <c r="B4" t="s">
        <v>12</v>
      </c>
    </row>
    <row r="5" spans="1:4" ht="30" customHeight="1" x14ac:dyDescent="0.4">
      <c r="B5" t="s">
        <v>30</v>
      </c>
    </row>
    <row r="6" spans="1:4" ht="30" customHeight="1" x14ac:dyDescent="0.4">
      <c r="B6" t="s">
        <v>15</v>
      </c>
    </row>
    <row r="7" spans="1:4" ht="30" customHeight="1" x14ac:dyDescent="0.4">
      <c r="B7" t="s">
        <v>31</v>
      </c>
    </row>
    <row r="8" spans="1:4" ht="30" customHeight="1" x14ac:dyDescent="0.4">
      <c r="B8" t="s">
        <v>14</v>
      </c>
    </row>
    <row r="9" spans="1:4" ht="30" customHeight="1" x14ac:dyDescent="0.4">
      <c r="B9" t="s">
        <v>32</v>
      </c>
    </row>
    <row r="10" spans="1:4" ht="30" customHeight="1" x14ac:dyDescent="0.4">
      <c r="B10" t="s">
        <v>33</v>
      </c>
    </row>
    <row r="11" spans="1:4" ht="30" customHeight="1" x14ac:dyDescent="0.4">
      <c r="B11" t="s">
        <v>34</v>
      </c>
    </row>
    <row r="12" spans="1:4" ht="30" customHeight="1" x14ac:dyDescent="0.4">
      <c r="B12" t="s">
        <v>35</v>
      </c>
    </row>
    <row r="13" spans="1:4" ht="30" customHeight="1" x14ac:dyDescent="0.4">
      <c r="B13" s="4" t="s">
        <v>13</v>
      </c>
    </row>
  </sheetData>
  <dataValidations count="4">
    <dataValidation allowBlank="1" showInputMessage="1" showErrorMessage="1" prompt="Valige töölehele „Õpetaja loend“ liikumiseks." sqref="C1" xr:uid="{00000000-0002-0000-0100-000000000000}"/>
    <dataValidation allowBlank="1" showInputMessage="1" showErrorMessage="1" prompt="Töölehe pealkiri on selles lahtris. Töölehe „Õpetaja loend“ navigeerimislink on parempoolses lahtris." sqref="B1" xr:uid="{00000000-0002-0000-0100-000001000000}"/>
    <dataValidation allowBlank="1" showInputMessage="1" showErrorMessage="1" prompt="Selles veerus selle pealkirja all on kategooriad." sqref="B2" xr:uid="{00000000-0002-0000-0100-000002000000}"/>
    <dataValidation allowBlank="1" showInputMessage="1" showErrorMessage="1" prompt="Töölehe „Õpetaja loend“ loenditabelis olevaid kategooriaid saate kohandada, kui lisate või muudate kategooriaid selle töölehe kategooriatabelis." sqref="A1" xr:uid="{00000000-0002-0000-0100-000003000000}"/>
  </dataValidations>
  <hyperlinks>
    <hyperlink ref="C1" location="'Õpetaja loend'!A1" tooltip="Valige töölehele „Õpetaja loend“ liikumiseks." display="Õpetaja loend" xr:uid="{00000000-0004-0000-0100-000000000000}"/>
  </hyperlinks>
  <printOptions horizontalCentered="1"/>
  <pageMargins left="0.7" right="0.7" top="0.75" bottom="0.75" header="0.3" footer="0.3"/>
  <pageSetup paperSize="9" fitToHeight="0" orientation="portrait" r:id="rId1"/>
  <headerFooter differentFirst="1">
    <oddFooter>Page &amp;P of &amp;N</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Töölehed</vt:lpstr>
      </vt:variant>
      <vt:variant>
        <vt:i4>2</vt:i4>
      </vt:variant>
      <vt:variant>
        <vt:lpstr>Nimega vahemikud</vt:lpstr>
      </vt:variant>
      <vt:variant>
        <vt:i4>5</vt:i4>
      </vt:variant>
    </vt:vector>
  </HeadingPairs>
  <TitlesOfParts>
    <vt:vector size="7" baseType="lpstr">
      <vt:lpstr>Õpetaja loend</vt:lpstr>
      <vt:lpstr> Loendiandmed</vt:lpstr>
      <vt:lpstr>Kategooriad</vt:lpstr>
      <vt:lpstr>' Loendiandmed'!Prinditiitlid</vt:lpstr>
      <vt:lpstr>'Õpetaja loend'!Prinditiitlid</vt:lpstr>
      <vt:lpstr>Veerupealkiri1</vt:lpstr>
      <vt:lpstr>Veerupealkiri2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admin</dc:creator>
  <cp:lastModifiedBy>admin</cp:lastModifiedBy>
  <dcterms:created xsi:type="dcterms:W3CDTF">2017-10-21T03:35:55Z</dcterms:created>
  <dcterms:modified xsi:type="dcterms:W3CDTF">2018-05-10T09:23:07Z</dcterms:modified>
</cp:coreProperties>
</file>