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25" yWindow="-135" windowWidth="11250" windowHeight="8355" tabRatio="598"/>
  </bookViews>
  <sheets>
    <sheet name="Kokkuvõte" sheetId="1" r:id="rId1"/>
    <sheet name="1. aine" sheetId="2" r:id="rId2"/>
    <sheet name="2. aine" sheetId="3" r:id="rId3"/>
    <sheet name="3. aine" sheetId="4" r:id="rId4"/>
    <sheet name="4. aine" sheetId="5" r:id="rId5"/>
    <sheet name="5. aine" sheetId="6" r:id="rId6"/>
    <sheet name="6. aine" sheetId="7" r:id="rId7"/>
    <sheet name="7. aine" sheetId="8" r:id="rId8"/>
    <sheet name="KH tabel" sheetId="9" r:id="rId9"/>
  </sheets>
  <definedNames>
    <definedName name="_xlnm.Print_Area" localSheetId="1">'1. aine'!$A$1:$P$38</definedName>
    <definedName name="_xlnm.Print_Area" localSheetId="2">'2. aine'!$A$1:$O$38</definedName>
    <definedName name="_xlnm.Print_Area" localSheetId="3">'3. aine'!$A$1:$O$38</definedName>
    <definedName name="_xlnm.Print_Area" localSheetId="4">'4. aine'!$A$1:$O$38</definedName>
    <definedName name="_xlnm.Print_Area" localSheetId="5">'5. aine'!$A$1:$O$38</definedName>
    <definedName name="_xlnm.Print_Area" localSheetId="6">'6. aine'!$A$1:$O$38</definedName>
    <definedName name="_xlnm.Print_Area" localSheetId="7">'7. aine'!$A$1:$O$38</definedName>
    <definedName name="_xlnm.Print_Area" localSheetId="8">'KH tabel'!$A$1:$V$41</definedName>
    <definedName name="_xlnm.Print_Area" localSheetId="0">Kokkuvõte!$A$1:$P$42</definedName>
  </definedNames>
  <calcPr calcId="145621"/>
</workbook>
</file>

<file path=xl/calcChain.xml><?xml version="1.0" encoding="utf-8"?>
<calcChain xmlns="http://schemas.openxmlformats.org/spreadsheetml/2006/main">
  <c r="D34" i="2" l="1"/>
  <c r="C34" i="2"/>
  <c r="C35" i="8"/>
  <c r="D35" i="8"/>
  <c r="E35" i="8"/>
  <c r="F35" i="8"/>
  <c r="G35" i="8"/>
  <c r="H35" i="8"/>
  <c r="D36" i="8"/>
  <c r="H34" i="8"/>
  <c r="G34" i="8"/>
  <c r="F34" i="8"/>
  <c r="E34" i="8"/>
  <c r="D34" i="8"/>
  <c r="C34" i="8"/>
  <c r="H4" i="8" s="1"/>
  <c r="H3" i="8"/>
  <c r="B2" i="8"/>
  <c r="C35" i="7"/>
  <c r="D35" i="7"/>
  <c r="E36" i="7" s="1"/>
  <c r="E35" i="7"/>
  <c r="F35" i="7"/>
  <c r="G35" i="7"/>
  <c r="H35" i="7"/>
  <c r="D36" i="7"/>
  <c r="H34" i="7"/>
  <c r="G34" i="7"/>
  <c r="F34" i="7"/>
  <c r="E34" i="7"/>
  <c r="D34" i="7"/>
  <c r="C34" i="7"/>
  <c r="H4" i="7" s="1"/>
  <c r="H3" i="7"/>
  <c r="B2" i="7"/>
  <c r="C35" i="6"/>
  <c r="D35" i="6"/>
  <c r="E35" i="6"/>
  <c r="F35" i="6"/>
  <c r="G35" i="6"/>
  <c r="H35" i="6"/>
  <c r="D36" i="6"/>
  <c r="H34" i="6"/>
  <c r="G34" i="6"/>
  <c r="F34" i="6"/>
  <c r="E34" i="6"/>
  <c r="D34" i="6"/>
  <c r="C34" i="6"/>
  <c r="H4" i="6" s="1"/>
  <c r="H3" i="6"/>
  <c r="B2" i="6"/>
  <c r="C35" i="5"/>
  <c r="D35" i="5"/>
  <c r="E35" i="5"/>
  <c r="F35" i="5"/>
  <c r="G35" i="5"/>
  <c r="H35" i="5"/>
  <c r="D36" i="5"/>
  <c r="H34" i="5"/>
  <c r="G34" i="5"/>
  <c r="F34" i="5"/>
  <c r="E34" i="5"/>
  <c r="D34" i="5"/>
  <c r="C34" i="5"/>
  <c r="H4" i="5" s="1"/>
  <c r="B2" i="5"/>
  <c r="C35" i="4"/>
  <c r="D35" i="4"/>
  <c r="D36" i="4" s="1"/>
  <c r="D7" i="1" s="1"/>
  <c r="E35" i="4"/>
  <c r="F35" i="4"/>
  <c r="G35" i="4"/>
  <c r="H35" i="4"/>
  <c r="H34" i="4"/>
  <c r="G34" i="4"/>
  <c r="F34" i="4"/>
  <c r="E34" i="4"/>
  <c r="D34" i="4"/>
  <c r="C34" i="4"/>
  <c r="H4" i="4"/>
  <c r="B2" i="4"/>
  <c r="C35" i="3"/>
  <c r="D35" i="3"/>
  <c r="D36" i="3" s="1"/>
  <c r="D6" i="1" s="1"/>
  <c r="E35" i="3"/>
  <c r="F35" i="3"/>
  <c r="G35" i="3"/>
  <c r="H35" i="3"/>
  <c r="H34" i="3"/>
  <c r="G34" i="3"/>
  <c r="F34" i="3"/>
  <c r="E34" i="3"/>
  <c r="D34" i="3"/>
  <c r="C34" i="3"/>
  <c r="H4" i="3"/>
  <c r="B2" i="3"/>
  <c r="C35" i="2"/>
  <c r="D35" i="2"/>
  <c r="E35" i="2"/>
  <c r="F35" i="2"/>
  <c r="G35" i="2"/>
  <c r="H35" i="2"/>
  <c r="E34" i="2"/>
  <c r="F34" i="2"/>
  <c r="G34" i="2"/>
  <c r="H34" i="2"/>
  <c r="D36" i="2"/>
  <c r="H4" i="2"/>
  <c r="H3" i="2"/>
  <c r="B2" i="2"/>
  <c r="D5" i="1"/>
  <c r="F5" i="1" s="1"/>
  <c r="D8" i="1"/>
  <c r="F8" i="1" s="1"/>
  <c r="G8" i="1" s="1"/>
  <c r="D9" i="1"/>
  <c r="F9" i="1" s="1"/>
  <c r="G9" i="1" s="1"/>
  <c r="D10" i="1"/>
  <c r="F10" i="1"/>
  <c r="G10" i="1" s="1"/>
  <c r="D11" i="1"/>
  <c r="F11" i="1" s="1"/>
  <c r="G11" i="1" s="1"/>
  <c r="C12" i="1"/>
  <c r="E11" i="1"/>
  <c r="E10" i="1"/>
  <c r="E8" i="1"/>
  <c r="E5" i="1"/>
  <c r="E9" i="1" l="1"/>
  <c r="G5" i="1"/>
  <c r="F6" i="1"/>
  <c r="G6" i="1" s="1"/>
  <c r="D12" i="1"/>
  <c r="E12" i="1" s="1"/>
  <c r="E6" i="1"/>
  <c r="E7" i="1"/>
  <c r="F7" i="1"/>
  <c r="G7" i="1" s="1"/>
  <c r="H3" i="3"/>
  <c r="H3" i="4"/>
  <c r="F12" i="1" l="1"/>
  <c r="G12" i="1"/>
</calcChain>
</file>

<file path=xl/sharedStrings.xml><?xml version="1.0" encoding="utf-8"?>
<sst xmlns="http://schemas.openxmlformats.org/spreadsheetml/2006/main" count="162" uniqueCount="51">
  <si>
    <t>Kooli nimi</t>
  </si>
  <si>
    <t>  Teie nimi:</t>
  </si>
  <si>
    <t> Semester/aasta:</t>
  </si>
  <si>
    <t>Ained</t>
  </si>
  <si>
    <t>Koolitunnid</t>
  </si>
  <si>
    <t>Praegune protsent</t>
  </si>
  <si>
    <t>Hindetähis</t>
  </si>
  <si>
    <t>KH</t>
  </si>
  <si>
    <t>Kaalutud KH</t>
  </si>
  <si>
    <t>1. aine</t>
  </si>
  <si>
    <t>2. aine</t>
  </si>
  <si>
    <t>3. aine</t>
  </si>
  <si>
    <t>4. aine</t>
  </si>
  <si>
    <t>5. aine</t>
  </si>
  <si>
    <t>6. aine</t>
  </si>
  <si>
    <t>7. aine</t>
  </si>
  <si>
    <t>Kokku</t>
  </si>
  <si>
    <t>Õpetaja:</t>
  </si>
  <si>
    <t>Protsent võimalikust punktide arvust</t>
  </si>
  <si>
    <t>E-post:</t>
  </si>
  <si>
    <t>Praegune hinne</t>
  </si>
  <si>
    <t>Ülesanded</t>
  </si>
  <si>
    <t>Kodutööd</t>
  </si>
  <si>
    <t>Esseed</t>
  </si>
  <si>
    <t>Viktoriinid</t>
  </si>
  <si>
    <t>Projektid</t>
  </si>
  <si>
    <t>Poolaastahinne</t>
  </si>
  <si>
    <t>Lõpueksam</t>
  </si>
  <si>
    <t>Osakaal</t>
  </si>
  <si>
    <t>Esimene kodutöö</t>
  </si>
  <si>
    <t>Referaat: II maailmasõda</t>
  </si>
  <si>
    <t>Punkte kokku</t>
  </si>
  <si>
    <t>Võimalik punktide arv kokku</t>
  </si>
  <si>
    <t>Hinnete sisestamiseks:</t>
  </si>
  <si>
    <t>Sisestage saadud punktid, mis ületavad võimaliku punktide arvu (nt 15/17).</t>
  </si>
  <si>
    <t>Sisestage saadud protsent (nt 85%).</t>
  </si>
  <si>
    <t>Hinnete &amp; KH tabel</t>
  </si>
  <si>
    <t>Keskmine</t>
  </si>
  <si>
    <t>F</t>
  </si>
  <si>
    <t>D-</t>
  </si>
  <si>
    <t>D</t>
  </si>
  <si>
    <t>D+</t>
  </si>
  <si>
    <t>C-</t>
  </si>
  <si>
    <t>C</t>
  </si>
  <si>
    <t>C+</t>
  </si>
  <si>
    <t>B-</t>
  </si>
  <si>
    <t>B</t>
  </si>
  <si>
    <t>B+</t>
  </si>
  <si>
    <t>A-</t>
  </si>
  <si>
    <t>A</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</si>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</sst>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_x0000_\,0000"/>
    <numFmt numFmtId="167" formatCode="0.0000"/>
  </numFmts>
  <fonts count="23" x14ac:knownFonts="1">
    <font>
      <sz val="10"/>
      <name val="Arial"/>
    </font>
    <font>
      <u/>
      <sz val="10"/>
      <color indexed="12"/>
      <name val="Arial"/>
    </font>
    <font>
      <sz val="10"/>
      <name val="Century Gothic"/>
      <family val="2"/>
    </font>
    <font>
      <b/>
      <sz val="18"/>
      <color indexed="61"/>
      <name val="Century Gothic"/>
      <family val="2"/>
    </font>
    <font>
      <b/>
      <sz val="9"/>
      <color indexed="23"/>
      <name val="Century Gothic"/>
      <family val="2"/>
    </font>
    <font>
      <sz val="10"/>
      <color indexed="23"/>
      <name val="Century Gothic"/>
      <family val="2"/>
    </font>
    <font>
      <b/>
      <sz val="14"/>
      <name val="Century Gothic"/>
      <family val="2"/>
    </font>
    <font>
      <b/>
      <sz val="10"/>
      <name val="Century Gothic"/>
      <family val="2"/>
    </font>
    <font>
      <sz val="9"/>
      <name val="Century Gothic"/>
      <family val="2"/>
    </font>
    <font>
      <b/>
      <sz val="9"/>
      <color indexed="9"/>
      <name val="Century Gothic"/>
      <family val="2"/>
    </font>
    <font>
      <b/>
      <sz val="9"/>
      <name val="Century Gothic"/>
      <family val="2"/>
    </font>
    <font>
      <b/>
      <sz val="9"/>
      <color indexed="16"/>
      <name val="Century Gothic"/>
      <family val="2"/>
    </font>
    <font>
      <b/>
      <sz val="9"/>
      <color indexed="61"/>
      <name val="Century Gothic"/>
      <family val="2"/>
    </font>
    <font>
      <sz val="9"/>
      <color indexed="61"/>
      <name val="Century Gothic"/>
      <family val="2"/>
    </font>
    <font>
      <b/>
      <sz val="10"/>
      <color indexed="16"/>
      <name val="Century Gothic"/>
      <family val="2"/>
    </font>
    <font>
      <b/>
      <sz val="12"/>
      <color indexed="16"/>
      <name val="Century Gothic"/>
      <family val="2"/>
    </font>
    <font>
      <b/>
      <sz val="10"/>
      <color indexed="61"/>
      <name val="Century Gothic"/>
      <family val="2"/>
    </font>
    <font>
      <b/>
      <sz val="16"/>
      <color indexed="61"/>
      <name val="Century Gothic"/>
      <family val="2"/>
    </font>
    <font>
      <sz val="10"/>
      <color indexed="9"/>
      <name val="Century Gothic"/>
      <family val="2"/>
    </font>
    <font>
      <b/>
      <sz val="12"/>
      <name val="Century Gothic"/>
      <family val="2"/>
    </font>
    <font>
      <b/>
      <sz val="16"/>
      <color indexed="46"/>
      <name val="Century Gothic"/>
      <family val="2"/>
    </font>
    <font>
      <sz val="9"/>
      <color indexed="8"/>
      <name val="Century Gothic"/>
      <family val="2"/>
    </font>
    <font>
      <b/>
      <u/>
      <sz val="10"/>
      <color indexed="61"/>
      <name val="Century Gothic"/>
      <family val="2"/>
    </font>
  </fonts>
  <fills count="8">
    <fill>
      <patternFill patternType="none"/>
    </fill>
    <fill>
      <patternFill patternType="gray125"/>
    </fill>
    <fill>
      <patternFill patternType="solid">
        <fgColor indexed="9"/>
        <bgColor indexed="64"/>
      </patternFill>
    </fill>
    <fill>
      <patternFill patternType="solid">
        <fgColor indexed="61"/>
        <bgColor indexed="64"/>
      </patternFill>
    </fill>
    <fill>
      <patternFill patternType="solid">
        <fgColor indexed="46"/>
        <bgColor indexed="64"/>
      </patternFill>
    </fill>
    <fill>
      <patternFill patternType="solid">
        <fgColor indexed="44"/>
        <bgColor indexed="64"/>
      </patternFill>
    </fill>
    <fill>
      <patternFill patternType="solid">
        <fgColor indexed="22"/>
        <bgColor indexed="64"/>
      </patternFill>
    </fill>
    <fill>
      <patternFill patternType="solid">
        <fgColor indexed="61"/>
        <bgColor indexed="22"/>
      </patternFill>
    </fill>
  </fills>
  <borders count="19">
    <border>
      <left/>
      <right/>
      <top/>
      <bottom/>
      <diagonal/>
    </border>
    <border>
      <left/>
      <right/>
      <top/>
      <bottom style="thin">
        <color indexed="22"/>
      </bottom>
      <diagonal/>
    </border>
    <border>
      <left/>
      <right/>
      <top style="thin">
        <color indexed="55"/>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bottom style="thin">
        <color indexed="22"/>
      </bottom>
      <diagonal/>
    </border>
    <border>
      <left style="thin">
        <color indexed="23"/>
      </left>
      <right style="thin">
        <color indexed="23"/>
      </right>
      <top/>
      <bottom style="thin">
        <color indexed="22"/>
      </bottom>
      <diagonal/>
    </border>
    <border>
      <left style="thin">
        <color indexed="23"/>
      </left>
      <right/>
      <top/>
      <bottom style="thin">
        <color indexed="22"/>
      </bottom>
      <diagonal/>
    </border>
    <border>
      <left/>
      <right style="thin">
        <color indexed="22"/>
      </right>
      <top style="thin">
        <color indexed="22"/>
      </top>
      <bottom style="thin">
        <color indexed="22"/>
      </bottom>
      <diagonal/>
    </border>
    <border>
      <left/>
      <right style="thin">
        <color indexed="55"/>
      </right>
      <top style="thin">
        <color indexed="55"/>
      </top>
      <bottom style="thin">
        <color indexed="22"/>
      </bottom>
      <diagonal/>
    </border>
    <border>
      <left style="thin">
        <color indexed="22"/>
      </left>
      <right style="thin">
        <color indexed="55"/>
      </right>
      <top/>
      <bottom style="thin">
        <color indexed="22"/>
      </bottom>
      <diagonal/>
    </border>
    <border>
      <left style="thin">
        <color indexed="22"/>
      </left>
      <right style="thin">
        <color indexed="55"/>
      </right>
      <top/>
      <bottom style="thin">
        <color indexed="55"/>
      </bottom>
      <diagonal/>
    </border>
    <border>
      <left style="thin">
        <color indexed="22"/>
      </left>
      <right/>
      <top/>
      <bottom style="thin">
        <color indexed="55"/>
      </bottom>
      <diagonal/>
    </border>
    <border>
      <left style="thin">
        <color indexed="23"/>
      </left>
      <right style="thin">
        <color indexed="23"/>
      </right>
      <top style="thin">
        <color indexed="22"/>
      </top>
      <bottom style="thin">
        <color indexed="22"/>
      </bottom>
      <diagonal/>
    </border>
    <border>
      <left style="thin">
        <color indexed="55"/>
      </left>
      <right style="thin">
        <color indexed="55"/>
      </right>
      <top/>
      <bottom style="thin">
        <color indexed="22"/>
      </bottom>
      <diagonal/>
    </border>
    <border>
      <left style="thin">
        <color indexed="55"/>
      </left>
      <right style="thin">
        <color indexed="55"/>
      </right>
      <top/>
      <bottom style="thin">
        <color indexed="55"/>
      </bottom>
      <diagonal/>
    </border>
  </borders>
  <cellStyleXfs count="2">
    <xf numFmtId="0" fontId="0" fillId="0" borderId="0"/>
    <xf numFmtId="0" fontId="1" fillId="0" borderId="0" applyNumberFormat="0" applyFill="0" applyBorder="0" applyAlignment="0" applyProtection="0"/>
  </cellStyleXfs>
  <cellXfs count="106">
    <xf numFmtId="0" fontId="0" fillId="0" borderId="0" xfId="0"/>
    <xf numFmtId="0" fontId="2" fillId="0" borderId="0" xfId="0" applyFont="1"/>
    <xf numFmtId="0" fontId="2" fillId="2" borderId="0" xfId="0" applyFont="1" applyFill="1"/>
    <xf numFmtId="0" fontId="4" fillId="2" borderId="0" xfId="0" applyFont="1" applyFill="1" applyAlignment="1">
      <alignment horizontal="right"/>
    </xf>
    <xf numFmtId="0" fontId="5" fillId="2" borderId="0" xfId="0" applyFont="1" applyFill="1"/>
    <xf numFmtId="0" fontId="6" fillId="2" borderId="1" xfId="0" applyFont="1" applyFill="1" applyBorder="1"/>
    <xf numFmtId="0" fontId="2" fillId="2" borderId="1" xfId="0" applyFont="1" applyFill="1" applyBorder="1"/>
    <xf numFmtId="0" fontId="7" fillId="2" borderId="1" xfId="0" applyFont="1" applyFill="1" applyBorder="1"/>
    <xf numFmtId="0" fontId="2" fillId="2" borderId="2" xfId="0" applyFont="1" applyFill="1" applyBorder="1"/>
    <xf numFmtId="0" fontId="8" fillId="0" borderId="0" xfId="0" applyFont="1"/>
    <xf numFmtId="0" fontId="9" fillId="3" borderId="3" xfId="0" applyFont="1" applyFill="1" applyBorder="1" applyAlignment="1">
      <alignment horizontal="center"/>
    </xf>
    <xf numFmtId="0" fontId="9" fillId="3" borderId="4" xfId="0" applyFont="1" applyFill="1" applyBorder="1" applyAlignment="1">
      <alignment horizontal="center"/>
    </xf>
    <xf numFmtId="164" fontId="8" fillId="2" borderId="4" xfId="0" applyNumberFormat="1" applyFont="1" applyFill="1" applyBorder="1" applyAlignment="1">
      <alignment horizontal="center"/>
    </xf>
    <xf numFmtId="10" fontId="10" fillId="4" borderId="4" xfId="0" applyNumberFormat="1" applyFont="1" applyFill="1" applyBorder="1" applyAlignment="1">
      <alignment horizontal="center"/>
    </xf>
    <xf numFmtId="0" fontId="10" fillId="4" borderId="4" xfId="0" applyFont="1" applyFill="1" applyBorder="1" applyAlignment="1">
      <alignment horizontal="center"/>
    </xf>
    <xf numFmtId="2" fontId="8" fillId="4" borderId="4" xfId="0" applyNumberFormat="1" applyFont="1" applyFill="1" applyBorder="1" applyAlignment="1">
      <alignment horizontal="center"/>
    </xf>
    <xf numFmtId="0" fontId="8" fillId="4" borderId="4" xfId="0" applyFont="1" applyFill="1" applyBorder="1" applyAlignment="1">
      <alignment horizontal="center"/>
    </xf>
    <xf numFmtId="0" fontId="10" fillId="5" borderId="3" xfId="0" applyFont="1" applyFill="1" applyBorder="1" applyAlignment="1">
      <alignment horizontal="center"/>
    </xf>
    <xf numFmtId="0" fontId="11" fillId="4" borderId="4" xfId="0" applyFont="1" applyFill="1" applyBorder="1" applyAlignment="1">
      <alignment horizontal="center"/>
    </xf>
    <xf numFmtId="10" fontId="11" fillId="4" borderId="4" xfId="0" applyNumberFormat="1" applyFont="1" applyFill="1" applyBorder="1" applyAlignment="1">
      <alignment horizontal="center"/>
    </xf>
    <xf numFmtId="0" fontId="4" fillId="2" borderId="0" xfId="0" applyFont="1" applyFill="1"/>
    <xf numFmtId="10" fontId="12" fillId="4" borderId="0" xfId="0" applyNumberFormat="1" applyFont="1" applyFill="1"/>
    <xf numFmtId="0" fontId="2" fillId="2" borderId="5" xfId="0" applyFont="1" applyFill="1" applyBorder="1"/>
    <xf numFmtId="0" fontId="4" fillId="2" borderId="5" xfId="0" applyFont="1" applyFill="1" applyBorder="1"/>
    <xf numFmtId="10" fontId="13" fillId="4" borderId="5" xfId="0" applyNumberFormat="1" applyFont="1" applyFill="1" applyBorder="1"/>
    <xf numFmtId="0" fontId="9" fillId="3" borderId="6" xfId="0" applyFont="1" applyFill="1" applyBorder="1"/>
    <xf numFmtId="0" fontId="9" fillId="3" borderId="7" xfId="0" applyFont="1" applyFill="1" applyBorder="1" applyAlignment="1">
      <alignment horizontal="center"/>
    </xf>
    <xf numFmtId="0" fontId="8" fillId="6" borderId="8" xfId="0" applyFont="1" applyFill="1" applyBorder="1"/>
    <xf numFmtId="0" fontId="8" fillId="2" borderId="0" xfId="0" applyFont="1" applyFill="1"/>
    <xf numFmtId="165" fontId="8" fillId="6" borderId="9" xfId="0" applyNumberFormat="1" applyFont="1" applyFill="1" applyBorder="1" applyAlignment="1">
      <alignment horizontal="center"/>
    </xf>
    <xf numFmtId="165" fontId="8" fillId="6" borderId="10" xfId="0" applyNumberFormat="1" applyFont="1" applyFill="1" applyBorder="1" applyAlignment="1">
      <alignment horizontal="center"/>
    </xf>
    <xf numFmtId="0" fontId="2" fillId="5" borderId="3" xfId="0" applyFont="1" applyFill="1" applyBorder="1"/>
    <xf numFmtId="2" fontId="2" fillId="5" borderId="4" xfId="0" applyNumberFormat="1" applyFont="1" applyFill="1" applyBorder="1" applyAlignment="1">
      <alignment horizontal="center"/>
    </xf>
    <xf numFmtId="0" fontId="2" fillId="2" borderId="3" xfId="0" applyFont="1" applyFill="1" applyBorder="1"/>
    <xf numFmtId="2" fontId="2" fillId="2" borderId="4" xfId="0" applyNumberFormat="1" applyFont="1" applyFill="1" applyBorder="1" applyAlignment="1">
      <alignment horizontal="center"/>
    </xf>
    <xf numFmtId="0" fontId="8" fillId="2" borderId="3" xfId="0" applyFont="1" applyFill="1" applyBorder="1"/>
    <xf numFmtId="0" fontId="10" fillId="2" borderId="3" xfId="0" applyFont="1" applyFill="1" applyBorder="1"/>
    <xf numFmtId="166" fontId="10" fillId="4" borderId="4" xfId="0" applyNumberFormat="1" applyFont="1" applyFill="1" applyBorder="1" applyAlignment="1">
      <alignment horizontal="center"/>
    </xf>
    <xf numFmtId="0" fontId="8" fillId="5" borderId="7" xfId="0" applyFont="1" applyFill="1" applyBorder="1"/>
    <xf numFmtId="0" fontId="8" fillId="5" borderId="11" xfId="0" applyFont="1" applyFill="1" applyBorder="1"/>
    <xf numFmtId="10" fontId="10" fillId="2" borderId="0" xfId="0" applyNumberFormat="1" applyFont="1" applyFill="1" applyAlignment="1">
      <alignment horizontal="center"/>
    </xf>
    <xf numFmtId="0" fontId="8" fillId="2" borderId="0" xfId="0" applyFont="1" applyFill="1" applyAlignment="1">
      <alignment horizontal="center"/>
    </xf>
    <xf numFmtId="0" fontId="8" fillId="5" borderId="5" xfId="0" applyFont="1" applyFill="1" applyBorder="1"/>
    <xf numFmtId="10" fontId="10" fillId="4" borderId="3" xfId="0" applyNumberFormat="1" applyFont="1" applyFill="1" applyBorder="1"/>
    <xf numFmtId="10" fontId="10" fillId="2" borderId="0" xfId="0" applyNumberFormat="1" applyFont="1" applyFill="1"/>
    <xf numFmtId="166" fontId="11" fillId="4" borderId="4" xfId="0" applyNumberFormat="1" applyFont="1" applyFill="1" applyBorder="1" applyAlignment="1">
      <alignment horizontal="center"/>
    </xf>
    <xf numFmtId="166" fontId="14" fillId="4" borderId="4" xfId="0" applyNumberFormat="1" applyFont="1" applyFill="1" applyBorder="1" applyAlignment="1">
      <alignment horizontal="center"/>
    </xf>
    <xf numFmtId="0" fontId="2" fillId="4" borderId="4" xfId="0" applyFont="1" applyFill="1" applyBorder="1" applyAlignment="1">
      <alignment horizontal="center"/>
    </xf>
    <xf numFmtId="10" fontId="11" fillId="4" borderId="3" xfId="0" applyNumberFormat="1" applyFont="1" applyFill="1" applyBorder="1"/>
    <xf numFmtId="10" fontId="15" fillId="2" borderId="0" xfId="0" applyNumberFormat="1" applyFont="1" applyFill="1"/>
    <xf numFmtId="0" fontId="12" fillId="4" borderId="0" xfId="0" applyFont="1" applyFill="1"/>
    <xf numFmtId="10" fontId="11" fillId="2" borderId="0" xfId="0" applyNumberFormat="1" applyFont="1" applyFill="1"/>
    <xf numFmtId="0" fontId="16" fillId="2" borderId="0" xfId="0" applyFont="1" applyFill="1"/>
    <xf numFmtId="2" fontId="2" fillId="2" borderId="3" xfId="0" applyNumberFormat="1" applyFont="1" applyFill="1" applyBorder="1" applyAlignment="1">
      <alignment horizontal="center"/>
    </xf>
    <xf numFmtId="0" fontId="2" fillId="2" borderId="0" xfId="0" applyFont="1" applyFill="1" applyAlignment="1">
      <alignment horizontal="left"/>
    </xf>
    <xf numFmtId="0" fontId="17" fillId="2" borderId="0" xfId="0" applyFont="1" applyFill="1"/>
    <xf numFmtId="0" fontId="4" fillId="2" borderId="0" xfId="0" applyFont="1" applyFill="1" applyAlignment="1">
      <alignment horizontal="left"/>
    </xf>
    <xf numFmtId="0" fontId="4" fillId="2" borderId="5" xfId="0" applyFont="1" applyFill="1" applyBorder="1" applyAlignment="1">
      <alignment horizontal="left"/>
    </xf>
    <xf numFmtId="0" fontId="18" fillId="2" borderId="0" xfId="0" applyFont="1" applyFill="1" applyAlignment="1">
      <alignment horizontal="center"/>
    </xf>
    <xf numFmtId="0" fontId="9" fillId="3" borderId="6" xfId="0" applyFont="1" applyFill="1" applyBorder="1" applyAlignment="1">
      <alignment horizontal="left"/>
    </xf>
    <xf numFmtId="0" fontId="2" fillId="2" borderId="0" xfId="0" applyFont="1" applyFill="1" applyAlignment="1">
      <alignment horizontal="center"/>
    </xf>
    <xf numFmtId="0" fontId="8" fillId="6" borderId="8" xfId="0" applyFont="1" applyFill="1" applyBorder="1" applyAlignment="1">
      <alignment horizontal="left"/>
    </xf>
    <xf numFmtId="0" fontId="2" fillId="5" borderId="3" xfId="0" applyFont="1" applyFill="1" applyBorder="1" applyAlignment="1">
      <alignment horizontal="left"/>
    </xf>
    <xf numFmtId="0" fontId="2" fillId="2" borderId="3" xfId="0" applyFont="1" applyFill="1" applyBorder="1" applyAlignment="1">
      <alignment horizontal="left"/>
    </xf>
    <xf numFmtId="2" fontId="2" fillId="2" borderId="3" xfId="0" applyNumberFormat="1" applyFont="1" applyFill="1" applyBorder="1" applyAlignment="1">
      <alignment horizontal="left"/>
    </xf>
    <xf numFmtId="2" fontId="10" fillId="2" borderId="3" xfId="0" applyNumberFormat="1" applyFont="1" applyFill="1" applyBorder="1" applyAlignment="1">
      <alignment horizontal="left"/>
    </xf>
    <xf numFmtId="2" fontId="10" fillId="4" borderId="4" xfId="0" applyNumberFormat="1" applyFont="1" applyFill="1" applyBorder="1" applyAlignment="1">
      <alignment horizontal="center"/>
    </xf>
    <xf numFmtId="2" fontId="7" fillId="4" borderId="4" xfId="0" applyNumberFormat="1" applyFont="1" applyFill="1" applyBorder="1" applyAlignment="1">
      <alignment horizontal="center"/>
    </xf>
    <xf numFmtId="0" fontId="8" fillId="2" borderId="3" xfId="0" applyFont="1" applyFill="1" applyBorder="1" applyAlignment="1">
      <alignment horizontal="left"/>
    </xf>
    <xf numFmtId="2" fontId="2" fillId="4" borderId="4" xfId="0" applyNumberFormat="1" applyFont="1" applyFill="1" applyBorder="1" applyAlignment="1">
      <alignment horizontal="center"/>
    </xf>
    <xf numFmtId="0" fontId="8" fillId="5" borderId="5" xfId="0" applyFont="1" applyFill="1" applyBorder="1" applyAlignment="1">
      <alignment horizontal="left"/>
    </xf>
    <xf numFmtId="0" fontId="8" fillId="5" borderId="11" xfId="0" applyFont="1" applyFill="1" applyBorder="1" applyAlignment="1">
      <alignment horizontal="left"/>
    </xf>
    <xf numFmtId="10" fontId="19" fillId="4" borderId="3" xfId="0" applyNumberFormat="1" applyFont="1" applyFill="1" applyBorder="1" applyAlignment="1">
      <alignment horizontal="center"/>
    </xf>
    <xf numFmtId="0" fontId="8" fillId="2" borderId="0" xfId="0" applyFont="1" applyFill="1" applyAlignment="1">
      <alignment horizontal="left"/>
    </xf>
    <xf numFmtId="0" fontId="20" fillId="3" borderId="12" xfId="0" applyFont="1" applyFill="1" applyBorder="1"/>
    <xf numFmtId="0" fontId="9" fillId="7" borderId="2" xfId="0" applyFont="1" applyFill="1" applyBorder="1"/>
    <xf numFmtId="0" fontId="21" fillId="7" borderId="2" xfId="0" applyFont="1" applyFill="1" applyBorder="1"/>
    <xf numFmtId="0" fontId="4" fillId="5" borderId="13" xfId="0" applyFont="1" applyFill="1" applyBorder="1" applyAlignment="1">
      <alignment horizontal="left"/>
    </xf>
    <xf numFmtId="9" fontId="8" fillId="2" borderId="4" xfId="0" applyNumberFormat="1" applyFont="1" applyFill="1" applyBorder="1" applyAlignment="1" applyProtection="1">
      <alignment horizontal="center"/>
      <protection locked="0"/>
    </xf>
    <xf numFmtId="0" fontId="8" fillId="2" borderId="4" xfId="0" applyFont="1" applyFill="1" applyBorder="1" applyAlignment="1" applyProtection="1">
      <alignment horizontal="center"/>
      <protection locked="0"/>
    </xf>
    <xf numFmtId="0" fontId="4" fillId="5" borderId="14" xfId="0" applyFont="1" applyFill="1" applyBorder="1" applyAlignment="1">
      <alignment horizontal="left"/>
    </xf>
    <xf numFmtId="2" fontId="8" fillId="2" borderId="15" xfId="0" applyNumberFormat="1" applyFont="1" applyFill="1" applyBorder="1" applyAlignment="1" applyProtection="1">
      <alignment horizontal="center"/>
      <protection locked="0"/>
    </xf>
    <xf numFmtId="0" fontId="22" fillId="2" borderId="3" xfId="1" applyFont="1" applyFill="1" applyBorder="1" applyAlignment="1">
      <alignment horizontal="center"/>
    </xf>
    <xf numFmtId="0" fontId="9" fillId="3" borderId="6" xfId="0" applyFont="1" applyFill="1" applyBorder="1" applyAlignment="1">
      <alignment horizontal="center"/>
    </xf>
    <xf numFmtId="2" fontId="8" fillId="4" borderId="3" xfId="0" applyNumberFormat="1" applyFont="1" applyFill="1" applyBorder="1" applyAlignment="1">
      <alignment horizontal="center"/>
    </xf>
    <xf numFmtId="2" fontId="11" fillId="4" borderId="3" xfId="0" applyNumberFormat="1" applyFont="1" applyFill="1" applyBorder="1" applyAlignment="1">
      <alignment horizontal="center"/>
    </xf>
    <xf numFmtId="165" fontId="8" fillId="6" borderId="16" xfId="0" applyNumberFormat="1" applyFont="1" applyFill="1" applyBorder="1" applyAlignment="1">
      <alignment horizontal="center"/>
    </xf>
    <xf numFmtId="165" fontId="8" fillId="6" borderId="8" xfId="0" applyNumberFormat="1" applyFont="1" applyFill="1" applyBorder="1" applyAlignment="1">
      <alignment horizontal="center"/>
    </xf>
    <xf numFmtId="2" fontId="2" fillId="5" borderId="3" xfId="0" applyNumberFormat="1" applyFont="1" applyFill="1" applyBorder="1" applyAlignment="1">
      <alignment horizontal="center"/>
    </xf>
    <xf numFmtId="166" fontId="10" fillId="4" borderId="3" xfId="0" applyNumberFormat="1" applyFont="1" applyFill="1" applyBorder="1" applyAlignment="1">
      <alignment horizontal="center"/>
    </xf>
    <xf numFmtId="0" fontId="8" fillId="4" borderId="3" xfId="0" applyFont="1" applyFill="1" applyBorder="1" applyAlignment="1">
      <alignment horizontal="center"/>
    </xf>
    <xf numFmtId="166" fontId="14" fillId="4" borderId="3" xfId="0" applyNumberFormat="1" applyFont="1" applyFill="1" applyBorder="1" applyAlignment="1">
      <alignment horizontal="center"/>
    </xf>
    <xf numFmtId="0" fontId="2" fillId="4" borderId="3" xfId="0" applyFont="1" applyFill="1" applyBorder="1" applyAlignment="1">
      <alignment horizontal="center"/>
    </xf>
    <xf numFmtId="166" fontId="11" fillId="4" borderId="3" xfId="0" applyNumberFormat="1" applyFont="1" applyFill="1" applyBorder="1" applyAlignment="1">
      <alignment horizontal="center"/>
    </xf>
    <xf numFmtId="2" fontId="7" fillId="4" borderId="3" xfId="0" applyNumberFormat="1" applyFont="1" applyFill="1" applyBorder="1" applyAlignment="1">
      <alignment horizontal="center"/>
    </xf>
    <xf numFmtId="2" fontId="2" fillId="4" borderId="3" xfId="0" applyNumberFormat="1" applyFont="1" applyFill="1" applyBorder="1" applyAlignment="1">
      <alignment horizontal="center"/>
    </xf>
    <xf numFmtId="9" fontId="8" fillId="2" borderId="17" xfId="0" applyNumberFormat="1" applyFont="1" applyFill="1" applyBorder="1" applyAlignment="1" applyProtection="1">
      <alignment horizontal="center"/>
      <protection locked="0"/>
    </xf>
    <xf numFmtId="0" fontId="8" fillId="2" borderId="17" xfId="0" applyFont="1" applyFill="1" applyBorder="1" applyAlignment="1" applyProtection="1">
      <alignment horizontal="center"/>
      <protection locked="0"/>
    </xf>
    <xf numFmtId="2" fontId="8" fillId="2" borderId="18" xfId="0" applyNumberFormat="1" applyFont="1" applyFill="1" applyBorder="1" applyAlignment="1" applyProtection="1">
      <alignment horizontal="center"/>
      <protection locked="0"/>
    </xf>
    <xf numFmtId="0" fontId="21" fillId="7" borderId="12" xfId="0" applyFont="1" applyFill="1" applyBorder="1"/>
    <xf numFmtId="167" fontId="10" fillId="4" borderId="4" xfId="0" applyNumberFormat="1" applyFont="1" applyFill="1" applyBorder="1" applyAlignment="1">
      <alignment horizontal="center"/>
    </xf>
    <xf numFmtId="10" fontId="10" fillId="4" borderId="6" xfId="0" applyNumberFormat="1" applyFont="1" applyFill="1" applyBorder="1" applyAlignment="1">
      <alignment horizontal="center"/>
    </xf>
    <xf numFmtId="10" fontId="11" fillId="4" borderId="6" xfId="0" applyNumberFormat="1" applyFont="1" applyFill="1" applyBorder="1"/>
    <xf numFmtId="0" fontId="8" fillId="4" borderId="6" xfId="0" applyFont="1" applyFill="1" applyBorder="1"/>
    <xf numFmtId="0" fontId="3" fillId="2" borderId="0" xfId="0" applyFont="1" applyFill="1"/>
    <xf numFmtId="0" fontId="3" fillId="2" borderId="0" xfId="0" applyFont="1" applyFill="1" applyAlignment="1">
      <alignment horizontal="left"/>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FCF1C4"/>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8C2C41"/>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12</xdr:row>
      <xdr:rowOff>0</xdr:rowOff>
    </xdr:from>
    <xdr:to>
      <xdr:col>6</xdr:col>
      <xdr:colOff>904875</xdr:colOff>
      <xdr:row>27</xdr:row>
      <xdr:rowOff>38100</xdr:rowOff>
    </xdr:to>
    <xdr:sp macro="" textlink="">
      <xdr:nvSpPr>
        <xdr:cNvPr id="1025" name="Text Box 1"/>
        <xdr:cNvSpPr txBox="1">
          <a:spLocks noChangeArrowheads="1"/>
        </xdr:cNvSpPr>
      </xdr:nvSpPr>
      <xdr:spPr bwMode="auto">
        <a:xfrm>
          <a:off x="180975" y="2752725"/>
          <a:ext cx="5667375" cy="2609850"/>
        </a:xfrm>
        <a:prstGeom prst="rect">
          <a:avLst/>
        </a:prstGeom>
        <a:solidFill>
          <a:srgbClr xmlns:mc="http://schemas.openxmlformats.org/markup-compatibility/2006" xmlns:a14="http://schemas.microsoft.com/office/drawing/2010/main" val="FCF1C4"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Selle malli abil saate jälgida oma hindeid kõigis semestri ainetes.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Malli töölehtedele saate sisestada üksikute ülesannete ja projektide eest saadud tulemused. Samuti võite näha koondvaadet kõikidest ainehinnetest.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Ainehinnete ja teabe sisestamiseks tuleb klõpsata tabelis olevaid hüperlinke või töövihiku allosas asuvaid vahekaarte. Kui sisestate tabelisse info oma ainete kohta, arvutatakse hinne automaatselt. Allpool asuvate vahekaartide teksti muutmiseks paremklõpsake vahekaarti ja klõpsake seejärel käsku </a:t>
          </a:r>
          <a:r>
            <a:rPr lang="en-US" sz="1000" b="1" i="0" u="none" strike="noStrike" baseline="0">
              <a:solidFill>
                <a:srgbClr val="000000"/>
              </a:solidFill>
              <a:latin typeface="Arial"/>
              <a:cs typeface="Arial"/>
            </a:rPr>
            <a:t>Nimeta ümber</a:t>
          </a:r>
          <a:r>
            <a:rPr lang="en-US" sz="1000" b="0" i="0" u="none" strike="noStrike" baseline="0">
              <a:solidFill>
                <a:srgbClr val="000000"/>
              </a:solidFill>
              <a:latin typeface="Arial"/>
              <a:cs typeface="Arial"/>
            </a:rPr>
            <a:t> ning tippige aine nimi. Koondvaatele naasmiseks klõpsake vahekaarti </a:t>
          </a:r>
          <a:r>
            <a:rPr lang="en-US" sz="1000" b="1" i="0" u="none" strike="noStrike" baseline="0">
              <a:solidFill>
                <a:srgbClr val="000000"/>
              </a:solidFill>
              <a:latin typeface="Arial"/>
              <a:cs typeface="Arial"/>
            </a:rPr>
            <a:t>Kokkuvõte</a:t>
          </a:r>
          <a:r>
            <a:rPr lang="en-US" sz="1000" b="0" i="0" u="none" strike="noStrike" baseline="0">
              <a:solidFill>
                <a:srgbClr val="000000"/>
              </a:solidFill>
              <a:latin typeface="Arial"/>
              <a:cs typeface="Arial"/>
            </a:rPr>
            <a: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Kui teie koolis kümnepunktilist hindamissüsteemi ei kasutata, võite hindamisskaalat kohandada, klõpsates vahekaarti </a:t>
          </a:r>
          <a:r>
            <a:rPr lang="en-US" sz="1000" b="1" i="0" u="none" strike="noStrike" baseline="0">
              <a:solidFill>
                <a:srgbClr val="000000"/>
              </a:solidFill>
              <a:latin typeface="Arial"/>
              <a:cs typeface="Arial"/>
            </a:rPr>
            <a:t>KH tabel</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Kui saate kõigega valmis, võite selle teksti kustutada; selleks valige tekstiboks ja kustutage see.</a:t>
          </a: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B2:H12"/>
  <sheetViews>
    <sheetView showGridLines="0" tabSelected="1" workbookViewId="0">
      <selection activeCell="B2" sqref="B2:C2"/>
    </sheetView>
  </sheetViews>
  <sheetFormatPr defaultRowHeight="13.5" x14ac:dyDescent="0.25"/>
  <cols>
    <col min="1" max="1" width="2.7109375" style="1" customWidth="1"/>
    <col min="2" max="2" width="11.7109375" style="1" customWidth="1"/>
    <col min="3" max="3" width="13" style="1" customWidth="1"/>
    <col min="4" max="4" width="16.28515625" style="1" bestFit="1" customWidth="1"/>
    <col min="5" max="5" width="15.42578125" style="1" customWidth="1"/>
    <col min="6" max="6" width="15" style="1" customWidth="1"/>
    <col min="7" max="7" width="16.140625" style="1" customWidth="1"/>
    <col min="8" max="8" width="10.85546875" style="1" hidden="1" customWidth="1"/>
    <col min="9" max="16384" width="9.140625" style="1"/>
  </cols>
  <sheetData>
    <row r="2" spans="2:8" ht="22.5" customHeight="1" x14ac:dyDescent="0.3">
      <c r="B2" s="104" t="s">
        <v>0</v>
      </c>
      <c r="C2" s="104"/>
      <c r="D2" s="3" t="s">
        <v>1</v>
      </c>
      <c r="E2" s="4"/>
      <c r="F2" s="3" t="s">
        <v>2</v>
      </c>
      <c r="G2" s="4"/>
      <c r="H2" s="2"/>
    </row>
    <row r="3" spans="2:8" ht="4.5" customHeight="1" x14ac:dyDescent="0.25">
      <c r="B3" s="5"/>
      <c r="C3" s="6"/>
      <c r="D3" s="7"/>
      <c r="E3" s="8"/>
      <c r="F3" s="7"/>
      <c r="G3" s="8"/>
      <c r="H3" s="8"/>
    </row>
    <row r="4" spans="2:8" s="9" customFormat="1" ht="27.75" customHeight="1" x14ac:dyDescent="0.3">
      <c r="B4" s="10" t="s">
        <v>3</v>
      </c>
      <c r="C4" s="11" t="s">
        <v>4</v>
      </c>
      <c r="D4" s="11" t="s">
        <v>5</v>
      </c>
      <c r="E4" s="11" t="s">
        <v>6</v>
      </c>
      <c r="F4" s="83" t="s">
        <v>7</v>
      </c>
      <c r="G4" s="83" t="s">
        <v>8</v>
      </c>
      <c r="H4" s="11"/>
    </row>
    <row r="5" spans="2:8" ht="18" customHeight="1" x14ac:dyDescent="0.3">
      <c r="B5" s="82" t="s">
        <v>9</v>
      </c>
      <c r="C5" s="12">
        <v>3</v>
      </c>
      <c r="D5" s="13">
        <f>'1. aine'!D$36</f>
        <v>0.86617647058823544</v>
      </c>
      <c r="E5" s="14" t="str">
        <f>IF(D5&lt;&gt;"",HLOOKUP(D5,'KH tabel'!$C$5:$O$7,2),"")</f>
        <v>B</v>
      </c>
      <c r="F5" s="84">
        <f>IF(D5&lt;&gt;"",HLOOKUP(D5,'KH tabel'!$C$5:$O$7,3),"")</f>
        <v>3</v>
      </c>
      <c r="G5" s="84">
        <f t="shared" ref="G5:G11" si="0">IF(F5&lt;&gt;"",F5*C5/(SUM($C$5:$C$11)), "")</f>
        <v>0.5625</v>
      </c>
      <c r="H5" s="16"/>
    </row>
    <row r="6" spans="2:8" ht="18" customHeight="1" x14ac:dyDescent="0.3">
      <c r="B6" s="82" t="s">
        <v>10</v>
      </c>
      <c r="C6" s="12">
        <v>4</v>
      </c>
      <c r="D6" s="13" t="str">
        <f>'2. aine'!D$36</f>
        <v/>
      </c>
      <c r="E6" s="14" t="str">
        <f>IF(D6&lt;&gt;"",HLOOKUP(D6,'KH tabel'!$C$5:$O$7,2),"")</f>
        <v/>
      </c>
      <c r="F6" s="84" t="str">
        <f>IF(D6&lt;&gt;"",HLOOKUP(D6,'KH tabel'!$C$5:$O$7,3),"")</f>
        <v/>
      </c>
      <c r="G6" s="84" t="str">
        <f t="shared" si="0"/>
        <v/>
      </c>
      <c r="H6" s="16"/>
    </row>
    <row r="7" spans="2:8" ht="18" customHeight="1" x14ac:dyDescent="0.3">
      <c r="B7" s="82" t="s">
        <v>11</v>
      </c>
      <c r="C7" s="12">
        <v>2</v>
      </c>
      <c r="D7" s="13" t="str">
        <f>'3. aine'!D$36</f>
        <v/>
      </c>
      <c r="E7" s="14" t="str">
        <f>IF(D7&lt;&gt;"",HLOOKUP(D7,'KH tabel'!$C$5:$O$7,2),"")</f>
        <v/>
      </c>
      <c r="F7" s="84" t="str">
        <f>IF(D7&lt;&gt;"",HLOOKUP(D7,'KH tabel'!$C$5:$O$7,3),"")</f>
        <v/>
      </c>
      <c r="G7" s="84" t="str">
        <f t="shared" si="0"/>
        <v/>
      </c>
      <c r="H7" s="16"/>
    </row>
    <row r="8" spans="2:8" ht="18" customHeight="1" x14ac:dyDescent="0.3">
      <c r="B8" s="82" t="s">
        <v>12</v>
      </c>
      <c r="C8" s="12">
        <v>4</v>
      </c>
      <c r="D8" s="13" t="str">
        <f>'4. aine'!D$36</f>
        <v/>
      </c>
      <c r="E8" s="14" t="str">
        <f>IF(D8&lt;&gt;"",HLOOKUP(D8,'KH tabel'!$C$5:$O$7,2),"")</f>
        <v/>
      </c>
      <c r="F8" s="84" t="str">
        <f>IF(D8&lt;&gt;"",HLOOKUP(D8,'KH tabel'!$C$5:$O$7,3),"")</f>
        <v/>
      </c>
      <c r="G8" s="84" t="str">
        <f t="shared" si="0"/>
        <v/>
      </c>
      <c r="H8" s="16"/>
    </row>
    <row r="9" spans="2:8" ht="18" customHeight="1" x14ac:dyDescent="0.3">
      <c r="B9" s="82" t="s">
        <v>13</v>
      </c>
      <c r="C9" s="12">
        <v>1</v>
      </c>
      <c r="D9" s="13" t="str">
        <f>'5. aine'!D$36</f>
        <v/>
      </c>
      <c r="E9" s="14" t="str">
        <f>IF(D9&lt;&gt;"",HLOOKUP(D9,'KH tabel'!$C$5:$O$7,2),"")</f>
        <v/>
      </c>
      <c r="F9" s="84" t="str">
        <f>IF(D9&lt;&gt;"",HLOOKUP(D9,'KH tabel'!$C$5:$O$7,3),"")</f>
        <v/>
      </c>
      <c r="G9" s="84" t="str">
        <f t="shared" si="0"/>
        <v/>
      </c>
      <c r="H9" s="16"/>
    </row>
    <row r="10" spans="2:8" ht="18" customHeight="1" x14ac:dyDescent="0.3">
      <c r="B10" s="82" t="s">
        <v>14</v>
      </c>
      <c r="C10" s="12">
        <v>1</v>
      </c>
      <c r="D10" s="13" t="str">
        <f>'6. aine'!D$36</f>
        <v/>
      </c>
      <c r="E10" s="14" t="str">
        <f>IF(D10&lt;&gt;"",HLOOKUP(D10,'KH tabel'!$C$5:$O$7,2),"")</f>
        <v/>
      </c>
      <c r="F10" s="84" t="str">
        <f>IF(D10&lt;&gt;"",HLOOKUP(D10,'KH tabel'!$C$5:$O$7,3),"")</f>
        <v/>
      </c>
      <c r="G10" s="84" t="str">
        <f t="shared" si="0"/>
        <v/>
      </c>
      <c r="H10" s="16"/>
    </row>
    <row r="11" spans="2:8" ht="18" customHeight="1" x14ac:dyDescent="0.3">
      <c r="B11" s="82" t="s">
        <v>15</v>
      </c>
      <c r="C11" s="12">
        <v>1</v>
      </c>
      <c r="D11" s="13" t="str">
        <f>'7. aine'!D$36</f>
        <v/>
      </c>
      <c r="E11" s="14" t="str">
        <f>IF(D11&lt;&gt;"",HLOOKUP(D11,'KH tabel'!$C$5:$O$7,2),"")</f>
        <v/>
      </c>
      <c r="F11" s="84" t="str">
        <f>IF(D11&lt;&gt;"",HLOOKUP(D11,'KH tabel'!$C$5:$O$7,3),"")</f>
        <v/>
      </c>
      <c r="G11" s="84" t="str">
        <f t="shared" si="0"/>
        <v/>
      </c>
      <c r="H11" s="16"/>
    </row>
    <row r="12" spans="2:8" ht="22.5" customHeight="1" x14ac:dyDescent="0.25">
      <c r="B12" s="17" t="s">
        <v>16</v>
      </c>
      <c r="C12" s="18">
        <f>SUM(C5:C11)</f>
        <v>16</v>
      </c>
      <c r="D12" s="19">
        <f>AVERAGE(D5:D11)</f>
        <v>0.86617647058823544</v>
      </c>
      <c r="E12" s="18" t="str">
        <f>IF(D12&lt;&gt;"",HLOOKUP(D12,'KH tabel'!$C$5:$O$7,2),"")</f>
        <v>B</v>
      </c>
      <c r="F12" s="85">
        <f>AVERAGE(F5:F11)</f>
        <v>3</v>
      </c>
      <c r="G12" s="85">
        <f>SUM(G5:G11)</f>
        <v>0.5625</v>
      </c>
      <c r="H12" s="18"/>
    </row>
  </sheetData>
  <mergeCells count="1">
    <mergeCell ref="B2:C2"/>
  </mergeCells>
  <phoneticPr fontId="0" type="noConversion"/>
  <hyperlinks>
    <hyperlink ref="B5" location="'1. aine'!B2" display="'1. aine'!B2"/>
    <hyperlink ref="B6" location="'2. aine'!B2" display="'2. aine'!B2"/>
    <hyperlink ref="B7" location="'3. aine'!B2" display="'3. aine'!B2"/>
    <hyperlink ref="B8" location="'4. aine'!B2" display="'4. aine'!B2"/>
    <hyperlink ref="B9" location="'5. aine'!B2" display="'5. aine'!B2"/>
    <hyperlink ref="B10" location="'6. aine'!B2" display="'6. aine'!B2"/>
    <hyperlink ref="B11" location="'7. aine'!B2" display="'7. aine'!B2"/>
  </hyperlinks>
  <pageMargins left="0.75" right="0.75" top="1" bottom="1" header="0.5" footer="0.5"/>
  <pageSetup paperSize="9" orientation="landscape" r:id="rId1"/>
  <headerFooter alignWithMargins="0"/>
  <ignoredErrors>
    <ignoredError sqref="E1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B2:H38"/>
  <sheetViews>
    <sheetView workbookViewId="0">
      <selection activeCell="B2" sqref="B2:C2"/>
    </sheetView>
  </sheetViews>
  <sheetFormatPr defaultRowHeight="13.5" x14ac:dyDescent="0.25"/>
  <cols>
    <col min="1" max="1" width="2.7109375" style="2" customWidth="1"/>
    <col min="2" max="2" width="24.28515625" style="2" customWidth="1"/>
    <col min="3" max="3" width="12.5703125" style="2" customWidth="1"/>
    <col min="4" max="6" width="9.5703125" style="2" customWidth="1"/>
    <col min="7" max="7" width="14" style="2" bestFit="1" customWidth="1"/>
    <col min="8" max="8" width="12.5703125" style="2" customWidth="1"/>
    <col min="9" max="16384" width="9.140625" style="2"/>
  </cols>
  <sheetData>
    <row r="2" spans="2:8" ht="22.5" x14ac:dyDescent="0.3">
      <c r="B2" s="104" t="str">
        <f>Kokkuvõte!B5</f>
        <v>1. aine</v>
      </c>
      <c r="C2" s="104"/>
    </row>
    <row r="3" spans="2:8" ht="17.100000000000001" customHeight="1" x14ac:dyDescent="0.25">
      <c r="B3" s="20" t="s">
        <v>17</v>
      </c>
      <c r="C3" s="20"/>
      <c r="D3" s="20"/>
      <c r="E3" s="20" t="s">
        <v>18</v>
      </c>
      <c r="F3" s="20"/>
      <c r="G3" s="20"/>
      <c r="H3" s="21">
        <f>IF(SUM($C$35:$H$35) &lt;&gt; 0,SUM($C$34:$H$34)/SUM($C$35:$H$35),"")</f>
        <v>0.86617647058823544</v>
      </c>
    </row>
    <row r="4" spans="2:8" ht="17.100000000000001" customHeight="1" x14ac:dyDescent="0.3">
      <c r="B4" s="23" t="s">
        <v>19</v>
      </c>
      <c r="C4" s="23"/>
      <c r="D4" s="20"/>
      <c r="E4" s="23" t="s">
        <v>20</v>
      </c>
      <c r="F4" s="23"/>
      <c r="G4" s="22"/>
      <c r="H4" s="24">
        <f>SUM($C$34:$H$34)</f>
        <v>0.1732352941176471</v>
      </c>
    </row>
    <row r="5" spans="2:8" ht="9.9499999999999993" customHeight="1" x14ac:dyDescent="0.25">
      <c r="B5" s="20"/>
      <c r="C5" s="20"/>
      <c r="D5" s="20"/>
    </row>
    <row r="6" spans="2:8" ht="20.100000000000001" customHeight="1" x14ac:dyDescent="0.25">
      <c r="B6" s="25" t="s">
        <v>21</v>
      </c>
      <c r="C6" s="26" t="s">
        <v>22</v>
      </c>
      <c r="D6" s="26" t="s">
        <v>23</v>
      </c>
      <c r="E6" s="26" t="s">
        <v>24</v>
      </c>
      <c r="F6" s="26" t="s">
        <v>25</v>
      </c>
      <c r="G6" s="26" t="s">
        <v>26</v>
      </c>
      <c r="H6" s="83" t="s">
        <v>27</v>
      </c>
    </row>
    <row r="7" spans="2:8" ht="17.100000000000001" customHeight="1" x14ac:dyDescent="0.3">
      <c r="B7" s="27" t="s">
        <v>28</v>
      </c>
      <c r="C7" s="29">
        <v>0.1</v>
      </c>
      <c r="D7" s="30">
        <v>0.1</v>
      </c>
      <c r="E7" s="30">
        <v>0.15</v>
      </c>
      <c r="F7" s="30">
        <v>0.15</v>
      </c>
      <c r="G7" s="86">
        <v>0.2</v>
      </c>
      <c r="H7" s="87">
        <v>0.3</v>
      </c>
    </row>
    <row r="8" spans="2:8" ht="17.100000000000001" customHeight="1" x14ac:dyDescent="0.25">
      <c r="B8" s="31" t="s">
        <v>29</v>
      </c>
      <c r="C8" s="32">
        <v>0.88235294117647101</v>
      </c>
      <c r="D8" s="32"/>
      <c r="E8" s="32"/>
      <c r="F8" s="32"/>
      <c r="G8" s="32"/>
      <c r="H8" s="88"/>
    </row>
    <row r="9" spans="2:8" ht="17.100000000000001" customHeight="1" x14ac:dyDescent="0.25">
      <c r="B9" s="33" t="s">
        <v>30</v>
      </c>
      <c r="C9" s="34"/>
      <c r="D9" s="34">
        <v>0.85</v>
      </c>
      <c r="E9" s="34"/>
      <c r="F9" s="34"/>
      <c r="G9" s="34"/>
      <c r="H9" s="53"/>
    </row>
    <row r="10" spans="2:8" ht="17.100000000000001" customHeight="1" x14ac:dyDescent="0.25">
      <c r="B10" s="31"/>
      <c r="C10" s="32"/>
      <c r="D10" s="32"/>
      <c r="E10" s="32"/>
      <c r="F10" s="32"/>
      <c r="G10" s="32"/>
      <c r="H10" s="88"/>
    </row>
    <row r="11" spans="2:8" ht="17.100000000000001" customHeight="1" x14ac:dyDescent="0.25">
      <c r="B11" s="33"/>
      <c r="C11" s="34"/>
      <c r="D11" s="34"/>
      <c r="E11" s="34"/>
      <c r="F11" s="34"/>
      <c r="G11" s="34"/>
      <c r="H11" s="53"/>
    </row>
    <row r="12" spans="2:8" ht="17.100000000000001" customHeight="1" x14ac:dyDescent="0.25">
      <c r="B12" s="31"/>
      <c r="C12" s="32"/>
      <c r="D12" s="32"/>
      <c r="E12" s="32"/>
      <c r="F12" s="32"/>
      <c r="G12" s="32"/>
      <c r="H12" s="88"/>
    </row>
    <row r="13" spans="2:8" ht="17.100000000000001" customHeight="1" x14ac:dyDescent="0.25">
      <c r="B13" s="33"/>
      <c r="C13" s="34"/>
      <c r="D13" s="34"/>
      <c r="E13" s="34"/>
      <c r="F13" s="34"/>
      <c r="G13" s="34"/>
      <c r="H13" s="53"/>
    </row>
    <row r="14" spans="2:8" ht="17.100000000000001" customHeight="1" x14ac:dyDescent="0.25">
      <c r="B14" s="31"/>
      <c r="C14" s="32"/>
      <c r="D14" s="32"/>
      <c r="E14" s="32"/>
      <c r="F14" s="32"/>
      <c r="G14" s="32"/>
      <c r="H14" s="88"/>
    </row>
    <row r="15" spans="2:8" ht="17.100000000000001" customHeight="1" x14ac:dyDescent="0.25">
      <c r="B15" s="33"/>
      <c r="C15" s="34"/>
      <c r="D15" s="34"/>
      <c r="E15" s="34"/>
      <c r="F15" s="34"/>
      <c r="G15" s="34"/>
      <c r="H15" s="53"/>
    </row>
    <row r="16" spans="2:8" ht="17.100000000000001" customHeight="1" x14ac:dyDescent="0.25">
      <c r="B16" s="31"/>
      <c r="C16" s="32"/>
      <c r="D16" s="32"/>
      <c r="E16" s="32"/>
      <c r="F16" s="32"/>
      <c r="G16" s="32"/>
      <c r="H16" s="88"/>
    </row>
    <row r="17" spans="2:8" ht="17.100000000000001" customHeight="1" x14ac:dyDescent="0.25">
      <c r="B17" s="33"/>
      <c r="C17" s="34"/>
      <c r="D17" s="34"/>
      <c r="E17" s="34"/>
      <c r="F17" s="34"/>
      <c r="G17" s="34"/>
      <c r="H17" s="53"/>
    </row>
    <row r="18" spans="2:8" ht="17.100000000000001" customHeight="1" x14ac:dyDescent="0.25">
      <c r="B18" s="31"/>
      <c r="C18" s="32"/>
      <c r="D18" s="32"/>
      <c r="E18" s="32"/>
      <c r="F18" s="32"/>
      <c r="G18" s="32"/>
      <c r="H18" s="88"/>
    </row>
    <row r="19" spans="2:8" ht="17.100000000000001" customHeight="1" x14ac:dyDescent="0.25">
      <c r="B19" s="33"/>
      <c r="C19" s="34"/>
      <c r="D19" s="34"/>
      <c r="E19" s="34"/>
      <c r="F19" s="34"/>
      <c r="G19" s="34"/>
      <c r="H19" s="53"/>
    </row>
    <row r="20" spans="2:8" ht="17.100000000000001" customHeight="1" x14ac:dyDescent="0.25">
      <c r="B20" s="31"/>
      <c r="C20" s="32"/>
      <c r="D20" s="32"/>
      <c r="E20" s="32"/>
      <c r="F20" s="32"/>
      <c r="G20" s="32"/>
      <c r="H20" s="88"/>
    </row>
    <row r="21" spans="2:8" ht="17.100000000000001" customHeight="1" x14ac:dyDescent="0.25">
      <c r="B21" s="33"/>
      <c r="C21" s="34"/>
      <c r="D21" s="34"/>
      <c r="E21" s="34"/>
      <c r="F21" s="34"/>
      <c r="G21" s="34"/>
      <c r="H21" s="53"/>
    </row>
    <row r="22" spans="2:8" ht="17.100000000000001" customHeight="1" x14ac:dyDescent="0.25">
      <c r="B22" s="31"/>
      <c r="C22" s="32"/>
      <c r="D22" s="32"/>
      <c r="E22" s="32"/>
      <c r="F22" s="32"/>
      <c r="G22" s="32"/>
      <c r="H22" s="88"/>
    </row>
    <row r="23" spans="2:8" ht="17.100000000000001" customHeight="1" x14ac:dyDescent="0.25">
      <c r="B23" s="33"/>
      <c r="C23" s="34"/>
      <c r="D23" s="34"/>
      <c r="E23" s="34"/>
      <c r="F23" s="34"/>
      <c r="G23" s="34"/>
      <c r="H23" s="53"/>
    </row>
    <row r="24" spans="2:8" ht="17.100000000000001" customHeight="1" x14ac:dyDescent="0.25">
      <c r="B24" s="31"/>
      <c r="C24" s="32"/>
      <c r="D24" s="32"/>
      <c r="E24" s="32"/>
      <c r="F24" s="32"/>
      <c r="G24" s="32"/>
      <c r="H24" s="88"/>
    </row>
    <row r="25" spans="2:8" ht="17.100000000000001" customHeight="1" x14ac:dyDescent="0.25">
      <c r="B25" s="33"/>
      <c r="C25" s="34"/>
      <c r="D25" s="34"/>
      <c r="E25" s="34"/>
      <c r="F25" s="34"/>
      <c r="G25" s="34"/>
      <c r="H25" s="53"/>
    </row>
    <row r="26" spans="2:8" ht="17.100000000000001" customHeight="1" x14ac:dyDescent="0.25">
      <c r="B26" s="31"/>
      <c r="C26" s="32"/>
      <c r="D26" s="32"/>
      <c r="E26" s="32"/>
      <c r="F26" s="32"/>
      <c r="G26" s="32"/>
      <c r="H26" s="88"/>
    </row>
    <row r="27" spans="2:8" ht="17.100000000000001" customHeight="1" x14ac:dyDescent="0.25">
      <c r="B27" s="33"/>
      <c r="C27" s="34"/>
      <c r="D27" s="34"/>
      <c r="E27" s="34"/>
      <c r="F27" s="34"/>
      <c r="G27" s="34"/>
      <c r="H27" s="53"/>
    </row>
    <row r="28" spans="2:8" ht="17.100000000000001" customHeight="1" x14ac:dyDescent="0.25">
      <c r="B28" s="31"/>
      <c r="C28" s="32"/>
      <c r="D28" s="32"/>
      <c r="E28" s="32"/>
      <c r="F28" s="32"/>
      <c r="G28" s="32"/>
      <c r="H28" s="88"/>
    </row>
    <row r="29" spans="2:8" ht="17.100000000000001" customHeight="1" x14ac:dyDescent="0.25">
      <c r="B29" s="33"/>
      <c r="C29" s="34"/>
      <c r="D29" s="34"/>
      <c r="E29" s="34"/>
      <c r="F29" s="34"/>
      <c r="G29" s="34"/>
      <c r="H29" s="53"/>
    </row>
    <row r="30" spans="2:8" ht="17.100000000000001" customHeight="1" x14ac:dyDescent="0.25">
      <c r="B30" s="31"/>
      <c r="C30" s="32"/>
      <c r="D30" s="32"/>
      <c r="E30" s="32"/>
      <c r="F30" s="32"/>
      <c r="G30" s="32"/>
      <c r="H30" s="88"/>
    </row>
    <row r="31" spans="2:8" ht="17.100000000000001" customHeight="1" x14ac:dyDescent="0.25">
      <c r="B31" s="33"/>
      <c r="C31" s="34"/>
      <c r="D31" s="34"/>
      <c r="E31" s="34"/>
      <c r="F31" s="34"/>
      <c r="G31" s="34"/>
      <c r="H31" s="53"/>
    </row>
    <row r="32" spans="2:8" ht="17.100000000000001" customHeight="1" x14ac:dyDescent="0.25">
      <c r="B32" s="31"/>
      <c r="C32" s="32"/>
      <c r="D32" s="32"/>
      <c r="E32" s="32"/>
      <c r="F32" s="32"/>
      <c r="G32" s="32"/>
      <c r="H32" s="88"/>
    </row>
    <row r="33" spans="2:8" ht="17.100000000000001" customHeight="1" x14ac:dyDescent="0.25">
      <c r="B33" s="33"/>
      <c r="C33" s="34"/>
      <c r="D33" s="34"/>
      <c r="E33" s="34"/>
      <c r="F33" s="34"/>
      <c r="G33" s="34"/>
      <c r="H33" s="53"/>
    </row>
    <row r="34" spans="2:8" s="28" customFormat="1" ht="17.100000000000001" customHeight="1" x14ac:dyDescent="0.3">
      <c r="B34" s="36" t="s">
        <v>31</v>
      </c>
      <c r="C34" s="100">
        <f t="shared" ref="C34:H34" si="0">IF(COUNT(C8:C33) &lt;&gt; 0,AVERAGE(C8:C33) *C7, "")</f>
        <v>8.8235294117647106E-2</v>
      </c>
      <c r="D34" s="100">
        <f t="shared" si="0"/>
        <v>8.5000000000000006E-2</v>
      </c>
      <c r="E34" s="37" t="str">
        <f t="shared" si="0"/>
        <v/>
      </c>
      <c r="F34" s="37" t="str">
        <f t="shared" si="0"/>
        <v/>
      </c>
      <c r="G34" s="37" t="str">
        <f t="shared" si="0"/>
        <v/>
      </c>
      <c r="H34" s="89" t="str">
        <f t="shared" si="0"/>
        <v/>
      </c>
    </row>
    <row r="35" spans="2:8" s="28" customFormat="1" ht="17.100000000000001" customHeight="1" x14ac:dyDescent="0.3">
      <c r="B35" s="35" t="s">
        <v>32</v>
      </c>
      <c r="C35" s="16">
        <f t="shared" ref="C35:H35" si="1">IF(COUNT(C8:C33)&lt;&gt;0,C7,"")</f>
        <v>0.1</v>
      </c>
      <c r="D35" s="16">
        <f t="shared" si="1"/>
        <v>0.1</v>
      </c>
      <c r="E35" s="16" t="str">
        <f t="shared" si="1"/>
        <v/>
      </c>
      <c r="F35" s="16" t="str">
        <f t="shared" si="1"/>
        <v/>
      </c>
      <c r="G35" s="16" t="str">
        <f t="shared" si="1"/>
        <v/>
      </c>
      <c r="H35" s="90" t="str">
        <f t="shared" si="1"/>
        <v/>
      </c>
    </row>
    <row r="36" spans="2:8" s="28" customFormat="1" ht="17.100000000000001" customHeight="1" x14ac:dyDescent="0.3">
      <c r="B36" s="38" t="s">
        <v>18</v>
      </c>
      <c r="C36" s="39"/>
      <c r="D36" s="101">
        <f>IF(SUM($C$35:$H$35) &lt;&gt; 0,SUM($C$34:$H$34)/SUM($C$35:$H$35),"")</f>
        <v>0.86617647058823544</v>
      </c>
      <c r="F36" s="40"/>
      <c r="G36" s="41"/>
      <c r="H36" s="41"/>
    </row>
    <row r="37" spans="2:8" ht="24.95" customHeight="1" x14ac:dyDescent="0.3">
      <c r="B37" s="28" t="s">
        <v>33</v>
      </c>
      <c r="C37" s="28" t="s">
        <v>34</v>
      </c>
      <c r="D37" s="28"/>
      <c r="E37" s="28"/>
      <c r="F37" s="28"/>
      <c r="G37" s="28"/>
      <c r="H37" s="28"/>
    </row>
    <row r="38" spans="2:8" ht="17.100000000000001" customHeight="1" x14ac:dyDescent="0.3">
      <c r="B38" s="28"/>
      <c r="C38" s="28" t="s">
        <v>35</v>
      </c>
      <c r="D38" s="28"/>
      <c r="E38" s="28"/>
      <c r="F38" s="28"/>
      <c r="G38" s="28"/>
      <c r="H38" s="28"/>
    </row>
  </sheetData>
  <mergeCells count="1">
    <mergeCell ref="B2:C2"/>
  </mergeCells>
  <phoneticPr fontId="0" type="noConversion"/>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B2:H38"/>
  <sheetViews>
    <sheetView workbookViewId="0">
      <selection activeCell="B2" sqref="B2:C2"/>
    </sheetView>
  </sheetViews>
  <sheetFormatPr defaultRowHeight="13.5" x14ac:dyDescent="0.25"/>
  <cols>
    <col min="1" max="1" width="2.7109375" style="2" customWidth="1"/>
    <col min="2" max="2" width="32.28515625" style="2" bestFit="1" customWidth="1"/>
    <col min="3" max="3" width="12.5703125" style="2" customWidth="1"/>
    <col min="4" max="6" width="9.5703125" style="2" customWidth="1"/>
    <col min="7" max="7" width="14" style="2" bestFit="1" customWidth="1"/>
    <col min="8" max="8" width="12.5703125" style="2" customWidth="1"/>
    <col min="9" max="16384" width="9.140625" style="2"/>
  </cols>
  <sheetData>
    <row r="2" spans="2:8" ht="22.5" x14ac:dyDescent="0.3">
      <c r="B2" s="104" t="str">
        <f>Kokkuvõte!B6</f>
        <v>2. aine</v>
      </c>
      <c r="C2" s="104"/>
    </row>
    <row r="3" spans="2:8" ht="17.100000000000001" customHeight="1" x14ac:dyDescent="0.25">
      <c r="B3" s="20" t="s">
        <v>17</v>
      </c>
      <c r="E3" s="20" t="s">
        <v>18</v>
      </c>
      <c r="F3" s="20"/>
      <c r="G3" s="20"/>
      <c r="H3" s="21" t="str">
        <f>IF(SUM($C$35:$H$35) &lt;&gt; 0,SUM($C$34:$H$34)/SUM($C$35:$H$35),"")</f>
        <v/>
      </c>
    </row>
    <row r="4" spans="2:8" ht="17.100000000000001" customHeight="1" x14ac:dyDescent="0.3">
      <c r="B4" s="23" t="s">
        <v>19</v>
      </c>
      <c r="C4" s="22"/>
      <c r="E4" s="23" t="s">
        <v>20</v>
      </c>
      <c r="F4" s="23"/>
      <c r="G4" s="22"/>
      <c r="H4" s="24">
        <f>SUM($C$34:$H$34)</f>
        <v>0</v>
      </c>
    </row>
    <row r="5" spans="2:8" ht="9.9499999999999993" customHeight="1" x14ac:dyDescent="0.25">
      <c r="B5" s="20"/>
    </row>
    <row r="6" spans="2:8" ht="20.100000000000001" customHeight="1" x14ac:dyDescent="0.25">
      <c r="B6" s="25" t="s">
        <v>21</v>
      </c>
      <c r="C6" s="26" t="s">
        <v>22</v>
      </c>
      <c r="D6" s="26" t="s">
        <v>23</v>
      </c>
      <c r="E6" s="26" t="s">
        <v>24</v>
      </c>
      <c r="F6" s="26" t="s">
        <v>25</v>
      </c>
      <c r="G6" s="26" t="s">
        <v>26</v>
      </c>
      <c r="H6" s="83" t="s">
        <v>27</v>
      </c>
    </row>
    <row r="7" spans="2:8" ht="17.100000000000001" customHeight="1" x14ac:dyDescent="0.3">
      <c r="B7" s="27" t="s">
        <v>28</v>
      </c>
      <c r="C7" s="29">
        <v>0.1</v>
      </c>
      <c r="D7" s="30">
        <v>0.1</v>
      </c>
      <c r="E7" s="30">
        <v>0.15</v>
      </c>
      <c r="F7" s="30">
        <v>0.15</v>
      </c>
      <c r="G7" s="86">
        <v>0.2</v>
      </c>
      <c r="H7" s="87">
        <v>0.3</v>
      </c>
    </row>
    <row r="8" spans="2:8" ht="17.100000000000001" customHeight="1" x14ac:dyDescent="0.25">
      <c r="B8" s="31"/>
      <c r="C8" s="32"/>
      <c r="D8" s="32"/>
      <c r="E8" s="32"/>
      <c r="F8" s="32"/>
      <c r="G8" s="32"/>
      <c r="H8" s="88"/>
    </row>
    <row r="9" spans="2:8" ht="17.100000000000001" customHeight="1" x14ac:dyDescent="0.25">
      <c r="B9" s="33"/>
      <c r="C9" s="34"/>
      <c r="D9" s="34"/>
      <c r="E9" s="34"/>
      <c r="F9" s="34"/>
      <c r="G9" s="34"/>
      <c r="H9" s="53"/>
    </row>
    <row r="10" spans="2:8" ht="17.100000000000001" customHeight="1" x14ac:dyDescent="0.25">
      <c r="B10" s="31"/>
      <c r="C10" s="32"/>
      <c r="D10" s="32"/>
      <c r="E10" s="32"/>
      <c r="F10" s="32"/>
      <c r="G10" s="32"/>
      <c r="H10" s="88"/>
    </row>
    <row r="11" spans="2:8" ht="17.100000000000001" customHeight="1" x14ac:dyDescent="0.25">
      <c r="B11" s="33"/>
      <c r="C11" s="34"/>
      <c r="D11" s="34"/>
      <c r="E11" s="34"/>
      <c r="F11" s="34"/>
      <c r="G11" s="34"/>
      <c r="H11" s="53"/>
    </row>
    <row r="12" spans="2:8" ht="17.100000000000001" customHeight="1" x14ac:dyDescent="0.25">
      <c r="B12" s="31"/>
      <c r="C12" s="32"/>
      <c r="D12" s="32"/>
      <c r="E12" s="32"/>
      <c r="F12" s="32"/>
      <c r="G12" s="32"/>
      <c r="H12" s="88"/>
    </row>
    <row r="13" spans="2:8" ht="17.100000000000001" customHeight="1" x14ac:dyDescent="0.25">
      <c r="B13" s="33"/>
      <c r="C13" s="34"/>
      <c r="D13" s="34"/>
      <c r="E13" s="34"/>
      <c r="F13" s="34"/>
      <c r="G13" s="34"/>
      <c r="H13" s="53"/>
    </row>
    <row r="14" spans="2:8" ht="17.100000000000001" customHeight="1" x14ac:dyDescent="0.25">
      <c r="B14" s="31"/>
      <c r="C14" s="32"/>
      <c r="D14" s="32"/>
      <c r="E14" s="32"/>
      <c r="F14" s="32"/>
      <c r="G14" s="32"/>
      <c r="H14" s="88"/>
    </row>
    <row r="15" spans="2:8" ht="17.100000000000001" customHeight="1" x14ac:dyDescent="0.25">
      <c r="B15" s="33"/>
      <c r="C15" s="34"/>
      <c r="D15" s="34"/>
      <c r="E15" s="34"/>
      <c r="F15" s="34"/>
      <c r="G15" s="34"/>
      <c r="H15" s="53"/>
    </row>
    <row r="16" spans="2:8" ht="17.100000000000001" customHeight="1" x14ac:dyDescent="0.25">
      <c r="B16" s="31"/>
      <c r="C16" s="32"/>
      <c r="D16" s="32"/>
      <c r="E16" s="32"/>
      <c r="F16" s="32"/>
      <c r="G16" s="32"/>
      <c r="H16" s="88"/>
    </row>
    <row r="17" spans="2:8" ht="17.100000000000001" customHeight="1" x14ac:dyDescent="0.25">
      <c r="B17" s="33"/>
      <c r="C17" s="34"/>
      <c r="D17" s="34"/>
      <c r="E17" s="34"/>
      <c r="F17" s="34"/>
      <c r="G17" s="34"/>
      <c r="H17" s="53"/>
    </row>
    <row r="18" spans="2:8" ht="17.100000000000001" customHeight="1" x14ac:dyDescent="0.25">
      <c r="B18" s="31"/>
      <c r="C18" s="32"/>
      <c r="D18" s="32"/>
      <c r="E18" s="32"/>
      <c r="F18" s="32"/>
      <c r="G18" s="32"/>
      <c r="H18" s="88"/>
    </row>
    <row r="19" spans="2:8" ht="17.100000000000001" customHeight="1" x14ac:dyDescent="0.25">
      <c r="B19" s="33"/>
      <c r="C19" s="34"/>
      <c r="D19" s="34"/>
      <c r="E19" s="34"/>
      <c r="F19" s="34"/>
      <c r="G19" s="34"/>
      <c r="H19" s="53"/>
    </row>
    <row r="20" spans="2:8" ht="17.100000000000001" customHeight="1" x14ac:dyDescent="0.25">
      <c r="B20" s="31"/>
      <c r="C20" s="32"/>
      <c r="D20" s="32"/>
      <c r="E20" s="32"/>
      <c r="F20" s="32"/>
      <c r="G20" s="32"/>
      <c r="H20" s="88"/>
    </row>
    <row r="21" spans="2:8" ht="17.100000000000001" customHeight="1" x14ac:dyDescent="0.25">
      <c r="B21" s="33"/>
      <c r="C21" s="34"/>
      <c r="D21" s="34"/>
      <c r="E21" s="34"/>
      <c r="F21" s="34"/>
      <c r="G21" s="34"/>
      <c r="H21" s="53"/>
    </row>
    <row r="22" spans="2:8" ht="17.100000000000001" customHeight="1" x14ac:dyDescent="0.25">
      <c r="B22" s="31"/>
      <c r="C22" s="32"/>
      <c r="D22" s="32"/>
      <c r="E22" s="32"/>
      <c r="F22" s="32"/>
      <c r="G22" s="32"/>
      <c r="H22" s="88"/>
    </row>
    <row r="23" spans="2:8" ht="17.100000000000001" customHeight="1" x14ac:dyDescent="0.25">
      <c r="B23" s="33"/>
      <c r="C23" s="34"/>
      <c r="D23" s="34"/>
      <c r="E23" s="34"/>
      <c r="F23" s="34"/>
      <c r="G23" s="34"/>
      <c r="H23" s="53"/>
    </row>
    <row r="24" spans="2:8" ht="17.100000000000001" customHeight="1" x14ac:dyDescent="0.25">
      <c r="B24" s="31"/>
      <c r="C24" s="32"/>
      <c r="D24" s="32"/>
      <c r="E24" s="32"/>
      <c r="F24" s="32"/>
      <c r="G24" s="32"/>
      <c r="H24" s="88"/>
    </row>
    <row r="25" spans="2:8" ht="17.100000000000001" customHeight="1" x14ac:dyDescent="0.25">
      <c r="B25" s="33"/>
      <c r="C25" s="34"/>
      <c r="D25" s="34"/>
      <c r="E25" s="34"/>
      <c r="F25" s="34"/>
      <c r="G25" s="34"/>
      <c r="H25" s="53"/>
    </row>
    <row r="26" spans="2:8" ht="17.100000000000001" customHeight="1" x14ac:dyDescent="0.25">
      <c r="B26" s="31"/>
      <c r="C26" s="32"/>
      <c r="D26" s="32"/>
      <c r="E26" s="32"/>
      <c r="F26" s="32"/>
      <c r="G26" s="32"/>
      <c r="H26" s="88"/>
    </row>
    <row r="27" spans="2:8" ht="17.100000000000001" customHeight="1" x14ac:dyDescent="0.25">
      <c r="B27" s="33"/>
      <c r="C27" s="34"/>
      <c r="D27" s="34"/>
      <c r="E27" s="34"/>
      <c r="F27" s="34"/>
      <c r="G27" s="34"/>
      <c r="H27" s="53"/>
    </row>
    <row r="28" spans="2:8" ht="17.100000000000001" customHeight="1" x14ac:dyDescent="0.25">
      <c r="B28" s="31"/>
      <c r="C28" s="32"/>
      <c r="D28" s="32"/>
      <c r="E28" s="32"/>
      <c r="F28" s="32"/>
      <c r="G28" s="32"/>
      <c r="H28" s="88"/>
    </row>
    <row r="29" spans="2:8" ht="17.100000000000001" customHeight="1" x14ac:dyDescent="0.25">
      <c r="B29" s="33"/>
      <c r="C29" s="34"/>
      <c r="D29" s="34"/>
      <c r="E29" s="34"/>
      <c r="F29" s="34"/>
      <c r="G29" s="34"/>
      <c r="H29" s="53"/>
    </row>
    <row r="30" spans="2:8" ht="17.100000000000001" customHeight="1" x14ac:dyDescent="0.25">
      <c r="B30" s="31"/>
      <c r="C30" s="32"/>
      <c r="D30" s="32"/>
      <c r="E30" s="32"/>
      <c r="F30" s="32"/>
      <c r="G30" s="32"/>
      <c r="H30" s="88"/>
    </row>
    <row r="31" spans="2:8" ht="17.100000000000001" customHeight="1" x14ac:dyDescent="0.25">
      <c r="B31" s="33"/>
      <c r="C31" s="34"/>
      <c r="D31" s="34"/>
      <c r="E31" s="34"/>
      <c r="F31" s="34"/>
      <c r="G31" s="34"/>
      <c r="H31" s="53"/>
    </row>
    <row r="32" spans="2:8" ht="17.100000000000001" customHeight="1" x14ac:dyDescent="0.25">
      <c r="B32" s="31"/>
      <c r="C32" s="32"/>
      <c r="D32" s="32"/>
      <c r="E32" s="32"/>
      <c r="F32" s="32"/>
      <c r="G32" s="32"/>
      <c r="H32" s="88"/>
    </row>
    <row r="33" spans="2:8" ht="17.100000000000001" customHeight="1" x14ac:dyDescent="0.25">
      <c r="B33" s="33"/>
      <c r="C33" s="34"/>
      <c r="D33" s="34"/>
      <c r="E33" s="34"/>
      <c r="F33" s="34"/>
      <c r="G33" s="34"/>
      <c r="H33" s="53"/>
    </row>
    <row r="34" spans="2:8" ht="17.100000000000001" customHeight="1" x14ac:dyDescent="0.25">
      <c r="B34" s="36" t="s">
        <v>31</v>
      </c>
      <c r="C34" s="37" t="str">
        <f t="shared" ref="C34:H34" si="0">IF(COUNT(C8:C33) &lt;&gt; 0,AVERAGE(C8:C33) *C7, "")</f>
        <v/>
      </c>
      <c r="D34" s="37" t="str">
        <f t="shared" si="0"/>
        <v/>
      </c>
      <c r="E34" s="37" t="str">
        <f t="shared" si="0"/>
        <v/>
      </c>
      <c r="F34" s="37" t="str">
        <f t="shared" si="0"/>
        <v/>
      </c>
      <c r="G34" s="37" t="str">
        <f t="shared" si="0"/>
        <v/>
      </c>
      <c r="H34" s="89" t="str">
        <f t="shared" si="0"/>
        <v/>
      </c>
    </row>
    <row r="35" spans="2:8" ht="17.100000000000001" customHeight="1" x14ac:dyDescent="0.3">
      <c r="B35" s="35" t="s">
        <v>32</v>
      </c>
      <c r="C35" s="16" t="str">
        <f t="shared" ref="C35:H35" si="1">IF(COUNT(C8:C33)&lt;&gt;0,C7,"")</f>
        <v/>
      </c>
      <c r="D35" s="16" t="str">
        <f t="shared" si="1"/>
        <v/>
      </c>
      <c r="E35" s="16" t="str">
        <f t="shared" si="1"/>
        <v/>
      </c>
      <c r="F35" s="16" t="str">
        <f t="shared" si="1"/>
        <v/>
      </c>
      <c r="G35" s="16" t="str">
        <f t="shared" si="1"/>
        <v/>
      </c>
      <c r="H35" s="90" t="str">
        <f t="shared" si="1"/>
        <v/>
      </c>
    </row>
    <row r="36" spans="2:8" ht="17.100000000000001" customHeight="1" x14ac:dyDescent="0.3">
      <c r="B36" s="42" t="s">
        <v>18</v>
      </c>
      <c r="C36" s="39"/>
      <c r="D36" s="43" t="str">
        <f>IF(SUM($C$35:$H$35) &lt;&gt; 0,SUM($C$34:$H$34)/SUM($C$35:$H$35),"")</f>
        <v/>
      </c>
      <c r="F36" s="44"/>
      <c r="G36" s="28"/>
      <c r="H36" s="28"/>
    </row>
    <row r="37" spans="2:8" ht="24.95" customHeight="1" x14ac:dyDescent="0.3">
      <c r="B37" s="28" t="s">
        <v>33</v>
      </c>
      <c r="C37" s="28" t="s">
        <v>34</v>
      </c>
      <c r="D37" s="28"/>
      <c r="E37" s="28"/>
      <c r="F37" s="28"/>
      <c r="G37" s="28"/>
      <c r="H37" s="28"/>
    </row>
    <row r="38" spans="2:8" ht="17.100000000000001" customHeight="1" x14ac:dyDescent="0.3">
      <c r="B38" s="28"/>
      <c r="C38" s="28" t="s">
        <v>35</v>
      </c>
      <c r="D38" s="28"/>
      <c r="E38" s="28"/>
      <c r="F38" s="28"/>
      <c r="G38" s="28"/>
      <c r="H38" s="28"/>
    </row>
  </sheetData>
  <mergeCells count="1">
    <mergeCell ref="B2:C2"/>
  </mergeCells>
  <phoneticPr fontId="0" type="noConversion"/>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B2:H38"/>
  <sheetViews>
    <sheetView workbookViewId="0">
      <selection activeCell="B2" sqref="B2:C2"/>
    </sheetView>
  </sheetViews>
  <sheetFormatPr defaultRowHeight="13.5" x14ac:dyDescent="0.25"/>
  <cols>
    <col min="1" max="1" width="2.7109375" style="2" customWidth="1"/>
    <col min="2" max="2" width="32.28515625" style="2" bestFit="1" customWidth="1"/>
    <col min="3" max="3" width="12.5703125" style="2" customWidth="1"/>
    <col min="4" max="6" width="9.5703125" style="2" customWidth="1"/>
    <col min="7" max="7" width="14" style="2" bestFit="1" customWidth="1"/>
    <col min="8" max="8" width="12.5703125" style="2" customWidth="1"/>
    <col min="9" max="16384" width="9.140625" style="2"/>
  </cols>
  <sheetData>
    <row r="2" spans="2:8" ht="22.5" x14ac:dyDescent="0.3">
      <c r="B2" s="104" t="str">
        <f>Kokkuvõte!B7</f>
        <v>3. aine</v>
      </c>
      <c r="C2" s="104"/>
    </row>
    <row r="3" spans="2:8" ht="17.100000000000001" customHeight="1" x14ac:dyDescent="0.25">
      <c r="B3" s="20" t="s">
        <v>17</v>
      </c>
      <c r="E3" s="20" t="s">
        <v>18</v>
      </c>
      <c r="F3" s="20"/>
      <c r="G3" s="20"/>
      <c r="H3" s="21" t="str">
        <f>IF(SUM($C$35:$H$35) &lt;&gt; 0,SUM($C$34:$H$34)/SUM($C$35:$H$35),"")</f>
        <v/>
      </c>
    </row>
    <row r="4" spans="2:8" ht="17.100000000000001" customHeight="1" x14ac:dyDescent="0.3">
      <c r="B4" s="23" t="s">
        <v>19</v>
      </c>
      <c r="C4" s="22"/>
      <c r="E4" s="23" t="s">
        <v>20</v>
      </c>
      <c r="F4" s="23"/>
      <c r="G4" s="22"/>
      <c r="H4" s="24">
        <f>SUM($C$34:$H$34)</f>
        <v>0</v>
      </c>
    </row>
    <row r="5" spans="2:8" ht="9.9499999999999993" customHeight="1" x14ac:dyDescent="0.25">
      <c r="B5" s="20"/>
    </row>
    <row r="6" spans="2:8" s="28" customFormat="1" ht="20.100000000000001" customHeight="1" x14ac:dyDescent="0.3">
      <c r="B6" s="25" t="s">
        <v>21</v>
      </c>
      <c r="C6" s="26" t="s">
        <v>22</v>
      </c>
      <c r="D6" s="26" t="s">
        <v>23</v>
      </c>
      <c r="E6" s="26" t="s">
        <v>24</v>
      </c>
      <c r="F6" s="26" t="s">
        <v>25</v>
      </c>
      <c r="G6" s="26" t="s">
        <v>26</v>
      </c>
      <c r="H6" s="83" t="s">
        <v>27</v>
      </c>
    </row>
    <row r="7" spans="2:8" s="28" customFormat="1" ht="17.100000000000001" customHeight="1" x14ac:dyDescent="0.3">
      <c r="B7" s="27" t="s">
        <v>28</v>
      </c>
      <c r="C7" s="29">
        <v>0.1</v>
      </c>
      <c r="D7" s="30">
        <v>0.1</v>
      </c>
      <c r="E7" s="30">
        <v>0.15</v>
      </c>
      <c r="F7" s="30">
        <v>0.15</v>
      </c>
      <c r="G7" s="86">
        <v>0.2</v>
      </c>
      <c r="H7" s="87">
        <v>0.3</v>
      </c>
    </row>
    <row r="8" spans="2:8" ht="17.100000000000001" customHeight="1" x14ac:dyDescent="0.25">
      <c r="B8" s="31"/>
      <c r="C8" s="32"/>
      <c r="D8" s="32"/>
      <c r="E8" s="32"/>
      <c r="F8" s="32"/>
      <c r="G8" s="32"/>
      <c r="H8" s="88"/>
    </row>
    <row r="9" spans="2:8" ht="17.100000000000001" customHeight="1" x14ac:dyDescent="0.25">
      <c r="B9" s="33"/>
      <c r="C9" s="34"/>
      <c r="D9" s="34"/>
      <c r="E9" s="34"/>
      <c r="F9" s="34"/>
      <c r="G9" s="34"/>
      <c r="H9" s="53"/>
    </row>
    <row r="10" spans="2:8" ht="17.100000000000001" customHeight="1" x14ac:dyDescent="0.25">
      <c r="B10" s="31"/>
      <c r="C10" s="32"/>
      <c r="D10" s="32"/>
      <c r="E10" s="32"/>
      <c r="F10" s="32"/>
      <c r="G10" s="32"/>
      <c r="H10" s="88"/>
    </row>
    <row r="11" spans="2:8" ht="17.100000000000001" customHeight="1" x14ac:dyDescent="0.25">
      <c r="B11" s="33"/>
      <c r="C11" s="34"/>
      <c r="D11" s="34"/>
      <c r="E11" s="34"/>
      <c r="F11" s="34"/>
      <c r="G11" s="34"/>
      <c r="H11" s="53"/>
    </row>
    <row r="12" spans="2:8" ht="17.100000000000001" customHeight="1" x14ac:dyDescent="0.25">
      <c r="B12" s="31"/>
      <c r="C12" s="32"/>
      <c r="D12" s="32"/>
      <c r="E12" s="32"/>
      <c r="F12" s="32"/>
      <c r="G12" s="32"/>
      <c r="H12" s="88"/>
    </row>
    <row r="13" spans="2:8" ht="17.100000000000001" customHeight="1" x14ac:dyDescent="0.25">
      <c r="B13" s="33"/>
      <c r="C13" s="34"/>
      <c r="D13" s="34"/>
      <c r="E13" s="34"/>
      <c r="F13" s="34"/>
      <c r="G13" s="34"/>
      <c r="H13" s="53"/>
    </row>
    <row r="14" spans="2:8" ht="17.100000000000001" customHeight="1" x14ac:dyDescent="0.25">
      <c r="B14" s="31"/>
      <c r="C14" s="32"/>
      <c r="D14" s="32"/>
      <c r="E14" s="32"/>
      <c r="F14" s="32"/>
      <c r="G14" s="32"/>
      <c r="H14" s="88"/>
    </row>
    <row r="15" spans="2:8" ht="17.100000000000001" customHeight="1" x14ac:dyDescent="0.25">
      <c r="B15" s="33"/>
      <c r="C15" s="34"/>
      <c r="D15" s="34"/>
      <c r="E15" s="34"/>
      <c r="F15" s="34"/>
      <c r="G15" s="34"/>
      <c r="H15" s="53"/>
    </row>
    <row r="16" spans="2:8" ht="17.100000000000001" customHeight="1" x14ac:dyDescent="0.25">
      <c r="B16" s="31"/>
      <c r="C16" s="32"/>
      <c r="D16" s="32"/>
      <c r="E16" s="32"/>
      <c r="F16" s="32"/>
      <c r="G16" s="32"/>
      <c r="H16" s="88"/>
    </row>
    <row r="17" spans="2:8" ht="17.100000000000001" customHeight="1" x14ac:dyDescent="0.25">
      <c r="B17" s="33"/>
      <c r="C17" s="34"/>
      <c r="D17" s="34"/>
      <c r="E17" s="34"/>
      <c r="F17" s="34"/>
      <c r="G17" s="34"/>
      <c r="H17" s="53"/>
    </row>
    <row r="18" spans="2:8" ht="17.100000000000001" customHeight="1" x14ac:dyDescent="0.25">
      <c r="B18" s="31"/>
      <c r="C18" s="32"/>
      <c r="D18" s="32"/>
      <c r="E18" s="32"/>
      <c r="F18" s="32"/>
      <c r="G18" s="32"/>
      <c r="H18" s="88"/>
    </row>
    <row r="19" spans="2:8" ht="17.100000000000001" customHeight="1" x14ac:dyDescent="0.25">
      <c r="B19" s="33"/>
      <c r="C19" s="34"/>
      <c r="D19" s="34"/>
      <c r="E19" s="34"/>
      <c r="F19" s="34"/>
      <c r="G19" s="34"/>
      <c r="H19" s="53"/>
    </row>
    <row r="20" spans="2:8" ht="17.100000000000001" customHeight="1" x14ac:dyDescent="0.25">
      <c r="B20" s="31"/>
      <c r="C20" s="32"/>
      <c r="D20" s="32"/>
      <c r="E20" s="32"/>
      <c r="F20" s="32"/>
      <c r="G20" s="32"/>
      <c r="H20" s="88"/>
    </row>
    <row r="21" spans="2:8" ht="17.100000000000001" customHeight="1" x14ac:dyDescent="0.25">
      <c r="B21" s="33"/>
      <c r="C21" s="34"/>
      <c r="D21" s="34"/>
      <c r="E21" s="34"/>
      <c r="F21" s="34"/>
      <c r="G21" s="34"/>
      <c r="H21" s="53"/>
    </row>
    <row r="22" spans="2:8" ht="17.100000000000001" customHeight="1" x14ac:dyDescent="0.25">
      <c r="B22" s="31"/>
      <c r="C22" s="32"/>
      <c r="D22" s="32"/>
      <c r="E22" s="32"/>
      <c r="F22" s="32"/>
      <c r="G22" s="32"/>
      <c r="H22" s="88"/>
    </row>
    <row r="23" spans="2:8" ht="17.100000000000001" customHeight="1" x14ac:dyDescent="0.25">
      <c r="B23" s="33"/>
      <c r="C23" s="34"/>
      <c r="D23" s="34"/>
      <c r="E23" s="34"/>
      <c r="F23" s="34"/>
      <c r="G23" s="34"/>
      <c r="H23" s="53"/>
    </row>
    <row r="24" spans="2:8" ht="17.100000000000001" customHeight="1" x14ac:dyDescent="0.25">
      <c r="B24" s="31"/>
      <c r="C24" s="32"/>
      <c r="D24" s="32"/>
      <c r="E24" s="32"/>
      <c r="F24" s="32"/>
      <c r="G24" s="32"/>
      <c r="H24" s="88"/>
    </row>
    <row r="25" spans="2:8" ht="17.100000000000001" customHeight="1" x14ac:dyDescent="0.25">
      <c r="B25" s="33"/>
      <c r="C25" s="34"/>
      <c r="D25" s="34"/>
      <c r="E25" s="34"/>
      <c r="F25" s="34"/>
      <c r="G25" s="34"/>
      <c r="H25" s="53"/>
    </row>
    <row r="26" spans="2:8" ht="17.100000000000001" customHeight="1" x14ac:dyDescent="0.25">
      <c r="B26" s="31"/>
      <c r="C26" s="32"/>
      <c r="D26" s="32"/>
      <c r="E26" s="32"/>
      <c r="F26" s="32"/>
      <c r="G26" s="32"/>
      <c r="H26" s="88"/>
    </row>
    <row r="27" spans="2:8" ht="17.100000000000001" customHeight="1" x14ac:dyDescent="0.25">
      <c r="B27" s="33"/>
      <c r="C27" s="34"/>
      <c r="D27" s="34"/>
      <c r="E27" s="34"/>
      <c r="F27" s="34"/>
      <c r="G27" s="34"/>
      <c r="H27" s="53"/>
    </row>
    <row r="28" spans="2:8" ht="17.100000000000001" customHeight="1" x14ac:dyDescent="0.25">
      <c r="B28" s="31"/>
      <c r="C28" s="32"/>
      <c r="D28" s="32"/>
      <c r="E28" s="32"/>
      <c r="F28" s="32"/>
      <c r="G28" s="32"/>
      <c r="H28" s="88"/>
    </row>
    <row r="29" spans="2:8" ht="17.100000000000001" customHeight="1" x14ac:dyDescent="0.25">
      <c r="B29" s="33"/>
      <c r="C29" s="34"/>
      <c r="D29" s="34"/>
      <c r="E29" s="34"/>
      <c r="F29" s="34"/>
      <c r="G29" s="34"/>
      <c r="H29" s="53"/>
    </row>
    <row r="30" spans="2:8" ht="17.100000000000001" customHeight="1" x14ac:dyDescent="0.25">
      <c r="B30" s="31"/>
      <c r="C30" s="32"/>
      <c r="D30" s="32"/>
      <c r="E30" s="32"/>
      <c r="F30" s="32"/>
      <c r="G30" s="32"/>
      <c r="H30" s="88"/>
    </row>
    <row r="31" spans="2:8" ht="17.100000000000001" customHeight="1" x14ac:dyDescent="0.25">
      <c r="B31" s="33"/>
      <c r="C31" s="34"/>
      <c r="D31" s="34"/>
      <c r="E31" s="34"/>
      <c r="F31" s="34"/>
      <c r="G31" s="34"/>
      <c r="H31" s="53"/>
    </row>
    <row r="32" spans="2:8" ht="17.100000000000001" customHeight="1" x14ac:dyDescent="0.25">
      <c r="B32" s="31"/>
      <c r="C32" s="32"/>
      <c r="D32" s="32"/>
      <c r="E32" s="32"/>
      <c r="F32" s="32"/>
      <c r="G32" s="32"/>
      <c r="H32" s="88"/>
    </row>
    <row r="33" spans="2:8" ht="17.100000000000001" customHeight="1" x14ac:dyDescent="0.25">
      <c r="B33" s="33"/>
      <c r="C33" s="34"/>
      <c r="D33" s="34"/>
      <c r="E33" s="34"/>
      <c r="F33" s="34"/>
      <c r="G33" s="34"/>
      <c r="H33" s="53"/>
    </row>
    <row r="34" spans="2:8" ht="17.100000000000001" customHeight="1" x14ac:dyDescent="0.25">
      <c r="B34" s="36" t="s">
        <v>31</v>
      </c>
      <c r="C34" s="45" t="str">
        <f t="shared" ref="C34:H34" si="0">IF(COUNT(C8:C33) &lt;&gt; 0,AVERAGE(C8:C33) *C7, "")</f>
        <v/>
      </c>
      <c r="D34" s="45" t="str">
        <f t="shared" si="0"/>
        <v/>
      </c>
      <c r="E34" s="46" t="str">
        <f t="shared" si="0"/>
        <v/>
      </c>
      <c r="F34" s="46" t="str">
        <f t="shared" si="0"/>
        <v/>
      </c>
      <c r="G34" s="46" t="str">
        <f t="shared" si="0"/>
        <v/>
      </c>
      <c r="H34" s="91" t="str">
        <f t="shared" si="0"/>
        <v/>
      </c>
    </row>
    <row r="35" spans="2:8" ht="17.100000000000001" customHeight="1" x14ac:dyDescent="0.3">
      <c r="B35" s="35" t="s">
        <v>32</v>
      </c>
      <c r="C35" s="16" t="str">
        <f t="shared" ref="C35:H35" si="1">IF(COUNT(C8:C33)&lt;&gt;0,C7,"")</f>
        <v/>
      </c>
      <c r="D35" s="16" t="str">
        <f t="shared" si="1"/>
        <v/>
      </c>
      <c r="E35" s="47" t="str">
        <f t="shared" si="1"/>
        <v/>
      </c>
      <c r="F35" s="47" t="str">
        <f t="shared" si="1"/>
        <v/>
      </c>
      <c r="G35" s="47" t="str">
        <f t="shared" si="1"/>
        <v/>
      </c>
      <c r="H35" s="92" t="str">
        <f t="shared" si="1"/>
        <v/>
      </c>
    </row>
    <row r="36" spans="2:8" ht="17.100000000000001" customHeight="1" x14ac:dyDescent="0.3">
      <c r="B36" s="42" t="s">
        <v>18</v>
      </c>
      <c r="C36" s="39"/>
      <c r="D36" s="48" t="str">
        <f>IF(SUM($C$35:$H$35) &lt;&gt; 0,SUM($C$34:$H$34)/SUM($C$35:$H$35),"")</f>
        <v/>
      </c>
      <c r="F36" s="49"/>
    </row>
    <row r="37" spans="2:8" ht="24.95" customHeight="1" x14ac:dyDescent="0.3">
      <c r="B37" s="28" t="s">
        <v>33</v>
      </c>
      <c r="C37" s="28" t="s">
        <v>34</v>
      </c>
      <c r="D37" s="28"/>
      <c r="E37" s="28"/>
      <c r="F37" s="28"/>
      <c r="G37" s="28"/>
      <c r="H37" s="28"/>
    </row>
    <row r="38" spans="2:8" ht="17.100000000000001" customHeight="1" x14ac:dyDescent="0.3">
      <c r="B38" s="28"/>
      <c r="C38" s="28" t="s">
        <v>35</v>
      </c>
      <c r="D38" s="28"/>
      <c r="E38" s="28"/>
      <c r="F38" s="28"/>
      <c r="G38" s="28"/>
      <c r="H38" s="28"/>
    </row>
  </sheetData>
  <mergeCells count="1">
    <mergeCell ref="B2:C2"/>
  </mergeCells>
  <phoneticPr fontId="0" type="noConversion"/>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B2:H38"/>
  <sheetViews>
    <sheetView workbookViewId="0">
      <selection activeCell="B2" sqref="B2:C2"/>
    </sheetView>
  </sheetViews>
  <sheetFormatPr defaultRowHeight="13.5" x14ac:dyDescent="0.25"/>
  <cols>
    <col min="1" max="1" width="2.7109375" style="2" customWidth="1"/>
    <col min="2" max="2" width="32.28515625" style="2" bestFit="1" customWidth="1"/>
    <col min="3" max="3" width="12.5703125" style="2" customWidth="1"/>
    <col min="4" max="6" width="9.5703125" style="2" customWidth="1"/>
    <col min="7" max="7" width="14" style="2" bestFit="1" customWidth="1"/>
    <col min="8" max="8" width="12.5703125" style="2" customWidth="1"/>
    <col min="9" max="16384" width="9.140625" style="2"/>
  </cols>
  <sheetData>
    <row r="2" spans="2:8" ht="22.5" x14ac:dyDescent="0.3">
      <c r="B2" s="104" t="str">
        <f>Kokkuvõte!B8</f>
        <v>4. aine</v>
      </c>
      <c r="C2" s="104"/>
    </row>
    <row r="3" spans="2:8" ht="17.100000000000001" customHeight="1" x14ac:dyDescent="0.25">
      <c r="B3" s="20" t="s">
        <v>17</v>
      </c>
      <c r="E3" s="20" t="s">
        <v>18</v>
      </c>
      <c r="F3" s="20"/>
      <c r="G3" s="20"/>
      <c r="H3" s="50"/>
    </row>
    <row r="4" spans="2:8" ht="17.100000000000001" customHeight="1" x14ac:dyDescent="0.3">
      <c r="B4" s="23" t="s">
        <v>19</v>
      </c>
      <c r="C4" s="22"/>
      <c r="E4" s="23" t="s">
        <v>20</v>
      </c>
      <c r="F4" s="23"/>
      <c r="G4" s="22"/>
      <c r="H4" s="24">
        <f>SUM($C$34:$H$34)</f>
        <v>0</v>
      </c>
    </row>
    <row r="5" spans="2:8" ht="9.9499999999999993" customHeight="1" x14ac:dyDescent="0.25">
      <c r="B5" s="20"/>
    </row>
    <row r="6" spans="2:8" ht="20.100000000000001" customHeight="1" x14ac:dyDescent="0.25">
      <c r="B6" s="25" t="s">
        <v>21</v>
      </c>
      <c r="C6" s="26" t="s">
        <v>22</v>
      </c>
      <c r="D6" s="26" t="s">
        <v>23</v>
      </c>
      <c r="E6" s="26" t="s">
        <v>24</v>
      </c>
      <c r="F6" s="26" t="s">
        <v>25</v>
      </c>
      <c r="G6" s="26" t="s">
        <v>26</v>
      </c>
      <c r="H6" s="83" t="s">
        <v>27</v>
      </c>
    </row>
    <row r="7" spans="2:8" ht="17.100000000000001" customHeight="1" x14ac:dyDescent="0.3">
      <c r="B7" s="27" t="s">
        <v>28</v>
      </c>
      <c r="C7" s="29">
        <v>0.1</v>
      </c>
      <c r="D7" s="30">
        <v>0.1</v>
      </c>
      <c r="E7" s="30">
        <v>0.15</v>
      </c>
      <c r="F7" s="30">
        <v>0.15</v>
      </c>
      <c r="G7" s="86">
        <v>0.2</v>
      </c>
      <c r="H7" s="87">
        <v>0.3</v>
      </c>
    </row>
    <row r="8" spans="2:8" ht="17.100000000000001" customHeight="1" x14ac:dyDescent="0.25">
      <c r="B8" s="31"/>
      <c r="C8" s="32"/>
      <c r="D8" s="32"/>
      <c r="E8" s="32"/>
      <c r="F8" s="32"/>
      <c r="G8" s="32"/>
      <c r="H8" s="88"/>
    </row>
    <row r="9" spans="2:8" ht="17.100000000000001" customHeight="1" x14ac:dyDescent="0.25">
      <c r="B9" s="33"/>
      <c r="C9" s="34"/>
      <c r="D9" s="34"/>
      <c r="E9" s="34"/>
      <c r="F9" s="34"/>
      <c r="G9" s="34"/>
      <c r="H9" s="53"/>
    </row>
    <row r="10" spans="2:8" ht="17.100000000000001" customHeight="1" x14ac:dyDescent="0.25">
      <c r="B10" s="31"/>
      <c r="C10" s="32"/>
      <c r="D10" s="32"/>
      <c r="E10" s="32"/>
      <c r="F10" s="32"/>
      <c r="G10" s="32"/>
      <c r="H10" s="88"/>
    </row>
    <row r="11" spans="2:8" ht="17.100000000000001" customHeight="1" x14ac:dyDescent="0.25">
      <c r="B11" s="33"/>
      <c r="C11" s="34"/>
      <c r="D11" s="34"/>
      <c r="E11" s="34"/>
      <c r="F11" s="34"/>
      <c r="G11" s="34"/>
      <c r="H11" s="53"/>
    </row>
    <row r="12" spans="2:8" ht="17.100000000000001" customHeight="1" x14ac:dyDescent="0.25">
      <c r="B12" s="31"/>
      <c r="C12" s="32"/>
      <c r="D12" s="32"/>
      <c r="E12" s="32"/>
      <c r="F12" s="32"/>
      <c r="G12" s="32"/>
      <c r="H12" s="88"/>
    </row>
    <row r="13" spans="2:8" ht="17.100000000000001" customHeight="1" x14ac:dyDescent="0.25">
      <c r="B13" s="33"/>
      <c r="C13" s="34"/>
      <c r="D13" s="34"/>
      <c r="E13" s="34"/>
      <c r="F13" s="34"/>
      <c r="G13" s="34"/>
      <c r="H13" s="53"/>
    </row>
    <row r="14" spans="2:8" ht="17.100000000000001" customHeight="1" x14ac:dyDescent="0.25">
      <c r="B14" s="31"/>
      <c r="C14" s="32"/>
      <c r="D14" s="32"/>
      <c r="E14" s="32"/>
      <c r="F14" s="32"/>
      <c r="G14" s="32"/>
      <c r="H14" s="88"/>
    </row>
    <row r="15" spans="2:8" ht="17.100000000000001" customHeight="1" x14ac:dyDescent="0.25">
      <c r="B15" s="33"/>
      <c r="C15" s="34"/>
      <c r="D15" s="34"/>
      <c r="E15" s="34"/>
      <c r="F15" s="34"/>
      <c r="G15" s="34"/>
      <c r="H15" s="53"/>
    </row>
    <row r="16" spans="2:8" ht="17.100000000000001" customHeight="1" x14ac:dyDescent="0.25">
      <c r="B16" s="31"/>
      <c r="C16" s="32"/>
      <c r="D16" s="32"/>
      <c r="E16" s="32"/>
      <c r="F16" s="32"/>
      <c r="G16" s="32"/>
      <c r="H16" s="88"/>
    </row>
    <row r="17" spans="2:8" ht="17.100000000000001" customHeight="1" x14ac:dyDescent="0.25">
      <c r="B17" s="33"/>
      <c r="C17" s="34"/>
      <c r="D17" s="34"/>
      <c r="E17" s="34"/>
      <c r="F17" s="34"/>
      <c r="G17" s="34"/>
      <c r="H17" s="53"/>
    </row>
    <row r="18" spans="2:8" ht="17.100000000000001" customHeight="1" x14ac:dyDescent="0.25">
      <c r="B18" s="31"/>
      <c r="C18" s="32"/>
      <c r="D18" s="32"/>
      <c r="E18" s="32"/>
      <c r="F18" s="32"/>
      <c r="G18" s="32"/>
      <c r="H18" s="88"/>
    </row>
    <row r="19" spans="2:8" ht="17.100000000000001" customHeight="1" x14ac:dyDescent="0.25">
      <c r="B19" s="33"/>
      <c r="C19" s="34"/>
      <c r="D19" s="34"/>
      <c r="E19" s="34"/>
      <c r="F19" s="34"/>
      <c r="G19" s="34"/>
      <c r="H19" s="53"/>
    </row>
    <row r="20" spans="2:8" ht="17.100000000000001" customHeight="1" x14ac:dyDescent="0.25">
      <c r="B20" s="31"/>
      <c r="C20" s="32"/>
      <c r="D20" s="32"/>
      <c r="E20" s="32"/>
      <c r="F20" s="32"/>
      <c r="G20" s="32"/>
      <c r="H20" s="88"/>
    </row>
    <row r="21" spans="2:8" ht="17.100000000000001" customHeight="1" x14ac:dyDescent="0.25">
      <c r="B21" s="33"/>
      <c r="C21" s="34"/>
      <c r="D21" s="34"/>
      <c r="E21" s="34"/>
      <c r="F21" s="34"/>
      <c r="G21" s="34"/>
      <c r="H21" s="53"/>
    </row>
    <row r="22" spans="2:8" ht="17.100000000000001" customHeight="1" x14ac:dyDescent="0.25">
      <c r="B22" s="31"/>
      <c r="C22" s="32"/>
      <c r="D22" s="32"/>
      <c r="E22" s="32"/>
      <c r="F22" s="32"/>
      <c r="G22" s="32"/>
      <c r="H22" s="88"/>
    </row>
    <row r="23" spans="2:8" ht="17.100000000000001" customHeight="1" x14ac:dyDescent="0.25">
      <c r="B23" s="33"/>
      <c r="C23" s="34"/>
      <c r="D23" s="34"/>
      <c r="E23" s="34"/>
      <c r="F23" s="34"/>
      <c r="G23" s="34"/>
      <c r="H23" s="53"/>
    </row>
    <row r="24" spans="2:8" ht="17.100000000000001" customHeight="1" x14ac:dyDescent="0.25">
      <c r="B24" s="31"/>
      <c r="C24" s="32"/>
      <c r="D24" s="32"/>
      <c r="E24" s="32"/>
      <c r="F24" s="32"/>
      <c r="G24" s="32"/>
      <c r="H24" s="88"/>
    </row>
    <row r="25" spans="2:8" ht="17.100000000000001" customHeight="1" x14ac:dyDescent="0.25">
      <c r="B25" s="33"/>
      <c r="C25" s="34"/>
      <c r="D25" s="34"/>
      <c r="E25" s="34"/>
      <c r="F25" s="34"/>
      <c r="G25" s="34"/>
      <c r="H25" s="53"/>
    </row>
    <row r="26" spans="2:8" ht="17.100000000000001" customHeight="1" x14ac:dyDescent="0.25">
      <c r="B26" s="31"/>
      <c r="C26" s="32"/>
      <c r="D26" s="32"/>
      <c r="E26" s="32"/>
      <c r="F26" s="32"/>
      <c r="G26" s="32"/>
      <c r="H26" s="88"/>
    </row>
    <row r="27" spans="2:8" ht="17.100000000000001" customHeight="1" x14ac:dyDescent="0.25">
      <c r="B27" s="33"/>
      <c r="C27" s="34"/>
      <c r="D27" s="34"/>
      <c r="E27" s="34"/>
      <c r="F27" s="34"/>
      <c r="G27" s="34"/>
      <c r="H27" s="53"/>
    </row>
    <row r="28" spans="2:8" ht="17.100000000000001" customHeight="1" x14ac:dyDescent="0.25">
      <c r="B28" s="31"/>
      <c r="C28" s="32"/>
      <c r="D28" s="32"/>
      <c r="E28" s="32"/>
      <c r="F28" s="32"/>
      <c r="G28" s="32"/>
      <c r="H28" s="88"/>
    </row>
    <row r="29" spans="2:8" ht="17.100000000000001" customHeight="1" x14ac:dyDescent="0.25">
      <c r="B29" s="33"/>
      <c r="C29" s="34"/>
      <c r="D29" s="34"/>
      <c r="E29" s="34"/>
      <c r="F29" s="34"/>
      <c r="G29" s="34"/>
      <c r="H29" s="53"/>
    </row>
    <row r="30" spans="2:8" ht="17.100000000000001" customHeight="1" x14ac:dyDescent="0.25">
      <c r="B30" s="31"/>
      <c r="C30" s="32"/>
      <c r="D30" s="32"/>
      <c r="E30" s="32"/>
      <c r="F30" s="32"/>
      <c r="G30" s="32"/>
      <c r="H30" s="88"/>
    </row>
    <row r="31" spans="2:8" ht="17.100000000000001" customHeight="1" x14ac:dyDescent="0.25">
      <c r="B31" s="33"/>
      <c r="C31" s="34"/>
      <c r="D31" s="34"/>
      <c r="E31" s="34"/>
      <c r="F31" s="34"/>
      <c r="G31" s="34"/>
      <c r="H31" s="53"/>
    </row>
    <row r="32" spans="2:8" ht="17.100000000000001" customHeight="1" x14ac:dyDescent="0.25">
      <c r="B32" s="31"/>
      <c r="C32" s="32"/>
      <c r="D32" s="32"/>
      <c r="E32" s="32"/>
      <c r="F32" s="32"/>
      <c r="G32" s="32"/>
      <c r="H32" s="88"/>
    </row>
    <row r="33" spans="2:8" ht="17.100000000000001" customHeight="1" x14ac:dyDescent="0.25">
      <c r="B33" s="33"/>
      <c r="C33" s="34"/>
      <c r="D33" s="34"/>
      <c r="E33" s="34"/>
      <c r="F33" s="34"/>
      <c r="G33" s="34"/>
      <c r="H33" s="53"/>
    </row>
    <row r="34" spans="2:8" ht="17.100000000000001" customHeight="1" x14ac:dyDescent="0.25">
      <c r="B34" s="36" t="s">
        <v>31</v>
      </c>
      <c r="C34" s="45" t="str">
        <f t="shared" ref="C34:H34" si="0">IF(COUNT(C8:C33) &lt;&gt; 0,AVERAGE(C8:C33) *C7, "")</f>
        <v/>
      </c>
      <c r="D34" s="45" t="str">
        <f t="shared" si="0"/>
        <v/>
      </c>
      <c r="E34" s="45" t="str">
        <f t="shared" si="0"/>
        <v/>
      </c>
      <c r="F34" s="45" t="str">
        <f t="shared" si="0"/>
        <v/>
      </c>
      <c r="G34" s="45" t="str">
        <f t="shared" si="0"/>
        <v/>
      </c>
      <c r="H34" s="93" t="str">
        <f t="shared" si="0"/>
        <v/>
      </c>
    </row>
    <row r="35" spans="2:8" ht="17.100000000000001" customHeight="1" x14ac:dyDescent="0.3">
      <c r="B35" s="35" t="s">
        <v>32</v>
      </c>
      <c r="C35" s="16" t="str">
        <f t="shared" ref="C35:H35" si="1">IF(COUNT(C8:C33)&lt;&gt;0,C7,"")</f>
        <v/>
      </c>
      <c r="D35" s="16" t="str">
        <f t="shared" si="1"/>
        <v/>
      </c>
      <c r="E35" s="16" t="str">
        <f t="shared" si="1"/>
        <v/>
      </c>
      <c r="F35" s="16" t="str">
        <f t="shared" si="1"/>
        <v/>
      </c>
      <c r="G35" s="16" t="str">
        <f t="shared" si="1"/>
        <v/>
      </c>
      <c r="H35" s="90" t="str">
        <f t="shared" si="1"/>
        <v/>
      </c>
    </row>
    <row r="36" spans="2:8" ht="17.100000000000001" customHeight="1" x14ac:dyDescent="0.3">
      <c r="B36" s="42" t="s">
        <v>18</v>
      </c>
      <c r="C36" s="39"/>
      <c r="D36" s="48" t="str">
        <f>IF(SUM($C$35:$H$35) &lt;&gt; 0,SUM($C$34:$H$34)/SUM($C$35:$H$35),"")</f>
        <v/>
      </c>
      <c r="F36" s="51"/>
      <c r="G36" s="28"/>
      <c r="H36" s="28"/>
    </row>
    <row r="37" spans="2:8" ht="24.95" customHeight="1" x14ac:dyDescent="0.3">
      <c r="B37" s="28" t="s">
        <v>33</v>
      </c>
      <c r="C37" s="28" t="s">
        <v>34</v>
      </c>
      <c r="D37" s="28"/>
      <c r="E37" s="28"/>
      <c r="F37" s="28"/>
      <c r="G37" s="28"/>
      <c r="H37" s="28"/>
    </row>
    <row r="38" spans="2:8" ht="17.100000000000001" customHeight="1" x14ac:dyDescent="0.3">
      <c r="B38" s="28"/>
      <c r="C38" s="28" t="s">
        <v>35</v>
      </c>
      <c r="D38" s="28"/>
      <c r="E38" s="28"/>
      <c r="F38" s="28"/>
      <c r="G38" s="28"/>
      <c r="H38" s="28"/>
    </row>
  </sheetData>
  <mergeCells count="1">
    <mergeCell ref="B2:C2"/>
  </mergeCells>
  <phoneticPr fontId="0" type="noConversion"/>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B2:H38"/>
  <sheetViews>
    <sheetView workbookViewId="0">
      <selection activeCell="B2" sqref="B2:C2"/>
    </sheetView>
  </sheetViews>
  <sheetFormatPr defaultRowHeight="13.5" x14ac:dyDescent="0.25"/>
  <cols>
    <col min="1" max="1" width="2.7109375" style="2" customWidth="1"/>
    <col min="2" max="2" width="32.28515625" style="2" bestFit="1" customWidth="1"/>
    <col min="3" max="3" width="12.5703125" style="2" customWidth="1"/>
    <col min="4" max="6" width="9.5703125" style="2" customWidth="1"/>
    <col min="7" max="7" width="14" style="2" bestFit="1" customWidth="1"/>
    <col min="8" max="8" width="12.5703125" style="2" customWidth="1"/>
    <col min="9" max="16384" width="9.140625" style="2"/>
  </cols>
  <sheetData>
    <row r="2" spans="2:8" s="52" customFormat="1" ht="22.5" x14ac:dyDescent="0.3">
      <c r="B2" s="104" t="str">
        <f>Kokkuvõte!B9</f>
        <v>5. aine</v>
      </c>
      <c r="C2" s="104"/>
    </row>
    <row r="3" spans="2:8" ht="17.100000000000001" customHeight="1" x14ac:dyDescent="0.25">
      <c r="B3" s="20" t="s">
        <v>17</v>
      </c>
      <c r="E3" s="20" t="s">
        <v>18</v>
      </c>
      <c r="F3" s="20"/>
      <c r="G3" s="20"/>
      <c r="H3" s="21" t="str">
        <f>IF(SUM($C$35:$H$35) &lt;&gt; 0,SUM($C$34:$H$34)/SUM($C$35:$H$35),"")</f>
        <v/>
      </c>
    </row>
    <row r="4" spans="2:8" ht="17.100000000000001" customHeight="1" x14ac:dyDescent="0.3">
      <c r="B4" s="23" t="s">
        <v>19</v>
      </c>
      <c r="C4" s="22"/>
      <c r="E4" s="23" t="s">
        <v>20</v>
      </c>
      <c r="F4" s="23"/>
      <c r="G4" s="22"/>
      <c r="H4" s="24">
        <f>SUM($C$34:$H$34)</f>
        <v>0</v>
      </c>
    </row>
    <row r="5" spans="2:8" ht="9.9499999999999993" customHeight="1" x14ac:dyDescent="0.25">
      <c r="B5" s="20"/>
    </row>
    <row r="6" spans="2:8" ht="20.100000000000001" customHeight="1" x14ac:dyDescent="0.25">
      <c r="B6" s="25" t="s">
        <v>21</v>
      </c>
      <c r="C6" s="26" t="s">
        <v>22</v>
      </c>
      <c r="D6" s="26" t="s">
        <v>23</v>
      </c>
      <c r="E6" s="26" t="s">
        <v>24</v>
      </c>
      <c r="F6" s="26" t="s">
        <v>25</v>
      </c>
      <c r="G6" s="26" t="s">
        <v>26</v>
      </c>
      <c r="H6" s="83" t="s">
        <v>27</v>
      </c>
    </row>
    <row r="7" spans="2:8" ht="17.100000000000001" customHeight="1" x14ac:dyDescent="0.3">
      <c r="B7" s="27" t="s">
        <v>28</v>
      </c>
      <c r="C7" s="29">
        <v>0.1</v>
      </c>
      <c r="D7" s="30">
        <v>0.1</v>
      </c>
      <c r="E7" s="30">
        <v>0.15</v>
      </c>
      <c r="F7" s="30">
        <v>0.15</v>
      </c>
      <c r="G7" s="86">
        <v>0.2</v>
      </c>
      <c r="H7" s="87">
        <v>0.3</v>
      </c>
    </row>
    <row r="8" spans="2:8" ht="17.100000000000001" customHeight="1" x14ac:dyDescent="0.25">
      <c r="B8" s="31"/>
      <c r="C8" s="32"/>
      <c r="D8" s="32"/>
      <c r="E8" s="32"/>
      <c r="F8" s="32"/>
      <c r="G8" s="32"/>
      <c r="H8" s="88"/>
    </row>
    <row r="9" spans="2:8" ht="17.100000000000001" customHeight="1" x14ac:dyDescent="0.25">
      <c r="B9" s="33"/>
      <c r="C9" s="34"/>
      <c r="D9" s="34"/>
      <c r="E9" s="34"/>
      <c r="F9" s="34"/>
      <c r="G9" s="34"/>
      <c r="H9" s="53"/>
    </row>
    <row r="10" spans="2:8" ht="17.100000000000001" customHeight="1" x14ac:dyDescent="0.25">
      <c r="B10" s="31"/>
      <c r="C10" s="32"/>
      <c r="D10" s="32"/>
      <c r="E10" s="32"/>
      <c r="F10" s="32"/>
      <c r="G10" s="32"/>
      <c r="H10" s="88"/>
    </row>
    <row r="11" spans="2:8" ht="17.100000000000001" customHeight="1" x14ac:dyDescent="0.25">
      <c r="B11" s="33"/>
      <c r="C11" s="34"/>
      <c r="D11" s="34"/>
      <c r="E11" s="34"/>
      <c r="F11" s="34"/>
      <c r="G11" s="34"/>
      <c r="H11" s="53"/>
    </row>
    <row r="12" spans="2:8" ht="17.100000000000001" customHeight="1" x14ac:dyDescent="0.25">
      <c r="B12" s="31"/>
      <c r="C12" s="32"/>
      <c r="D12" s="32"/>
      <c r="E12" s="32"/>
      <c r="F12" s="32"/>
      <c r="G12" s="32"/>
      <c r="H12" s="88"/>
    </row>
    <row r="13" spans="2:8" ht="17.100000000000001" customHeight="1" x14ac:dyDescent="0.25">
      <c r="B13" s="33"/>
      <c r="C13" s="34"/>
      <c r="D13" s="34"/>
      <c r="E13" s="34"/>
      <c r="F13" s="34"/>
      <c r="G13" s="34"/>
      <c r="H13" s="53"/>
    </row>
    <row r="14" spans="2:8" ht="17.100000000000001" customHeight="1" x14ac:dyDescent="0.25">
      <c r="B14" s="31"/>
      <c r="C14" s="32"/>
      <c r="D14" s="32"/>
      <c r="E14" s="32"/>
      <c r="F14" s="32"/>
      <c r="G14" s="32"/>
      <c r="H14" s="88"/>
    </row>
    <row r="15" spans="2:8" ht="17.100000000000001" customHeight="1" x14ac:dyDescent="0.25">
      <c r="B15" s="33"/>
      <c r="C15" s="34"/>
      <c r="D15" s="34"/>
      <c r="E15" s="34"/>
      <c r="F15" s="34"/>
      <c r="G15" s="34"/>
      <c r="H15" s="53"/>
    </row>
    <row r="16" spans="2:8" ht="17.100000000000001" customHeight="1" x14ac:dyDescent="0.25">
      <c r="B16" s="31"/>
      <c r="C16" s="32"/>
      <c r="D16" s="32"/>
      <c r="E16" s="32"/>
      <c r="F16" s="32"/>
      <c r="G16" s="32"/>
      <c r="H16" s="88"/>
    </row>
    <row r="17" spans="2:8" ht="17.100000000000001" customHeight="1" x14ac:dyDescent="0.25">
      <c r="B17" s="33"/>
      <c r="C17" s="34"/>
      <c r="D17" s="34"/>
      <c r="E17" s="34"/>
      <c r="F17" s="34"/>
      <c r="G17" s="34"/>
      <c r="H17" s="53"/>
    </row>
    <row r="18" spans="2:8" ht="17.100000000000001" customHeight="1" x14ac:dyDescent="0.25">
      <c r="B18" s="31"/>
      <c r="C18" s="32"/>
      <c r="D18" s="32"/>
      <c r="E18" s="32"/>
      <c r="F18" s="32"/>
      <c r="G18" s="32"/>
      <c r="H18" s="88"/>
    </row>
    <row r="19" spans="2:8" ht="17.100000000000001" customHeight="1" x14ac:dyDescent="0.25">
      <c r="B19" s="33"/>
      <c r="C19" s="34"/>
      <c r="D19" s="34"/>
      <c r="E19" s="34"/>
      <c r="F19" s="34"/>
      <c r="G19" s="34"/>
      <c r="H19" s="53"/>
    </row>
    <row r="20" spans="2:8" ht="17.100000000000001" customHeight="1" x14ac:dyDescent="0.25">
      <c r="B20" s="31"/>
      <c r="C20" s="32"/>
      <c r="D20" s="32"/>
      <c r="E20" s="32"/>
      <c r="F20" s="32"/>
      <c r="G20" s="32"/>
      <c r="H20" s="88"/>
    </row>
    <row r="21" spans="2:8" ht="17.100000000000001" customHeight="1" x14ac:dyDescent="0.25">
      <c r="B21" s="33"/>
      <c r="C21" s="34"/>
      <c r="D21" s="34"/>
      <c r="E21" s="34"/>
      <c r="F21" s="34"/>
      <c r="G21" s="34"/>
      <c r="H21" s="53"/>
    </row>
    <row r="22" spans="2:8" ht="17.100000000000001" customHeight="1" x14ac:dyDescent="0.25">
      <c r="B22" s="31"/>
      <c r="C22" s="32"/>
      <c r="D22" s="32"/>
      <c r="E22" s="32"/>
      <c r="F22" s="32"/>
      <c r="G22" s="32"/>
      <c r="H22" s="88"/>
    </row>
    <row r="23" spans="2:8" ht="17.100000000000001" customHeight="1" x14ac:dyDescent="0.25">
      <c r="B23" s="33"/>
      <c r="C23" s="34"/>
      <c r="D23" s="34"/>
      <c r="E23" s="34"/>
      <c r="F23" s="34"/>
      <c r="G23" s="34"/>
      <c r="H23" s="53"/>
    </row>
    <row r="24" spans="2:8" ht="17.100000000000001" customHeight="1" x14ac:dyDescent="0.25">
      <c r="B24" s="31"/>
      <c r="C24" s="32"/>
      <c r="D24" s="32"/>
      <c r="E24" s="32"/>
      <c r="F24" s="32"/>
      <c r="G24" s="32"/>
      <c r="H24" s="88"/>
    </row>
    <row r="25" spans="2:8" ht="17.100000000000001" customHeight="1" x14ac:dyDescent="0.25">
      <c r="B25" s="33"/>
      <c r="C25" s="34"/>
      <c r="D25" s="34"/>
      <c r="E25" s="34"/>
      <c r="F25" s="34"/>
      <c r="G25" s="34"/>
      <c r="H25" s="53"/>
    </row>
    <row r="26" spans="2:8" ht="17.100000000000001" customHeight="1" x14ac:dyDescent="0.25">
      <c r="B26" s="31"/>
      <c r="C26" s="32"/>
      <c r="D26" s="32"/>
      <c r="E26" s="32"/>
      <c r="F26" s="32"/>
      <c r="G26" s="32"/>
      <c r="H26" s="88"/>
    </row>
    <row r="27" spans="2:8" ht="17.100000000000001" customHeight="1" x14ac:dyDescent="0.25">
      <c r="B27" s="33"/>
      <c r="C27" s="34"/>
      <c r="D27" s="34"/>
      <c r="E27" s="34"/>
      <c r="F27" s="34"/>
      <c r="G27" s="34"/>
      <c r="H27" s="53"/>
    </row>
    <row r="28" spans="2:8" ht="17.100000000000001" customHeight="1" x14ac:dyDescent="0.25">
      <c r="B28" s="31"/>
      <c r="C28" s="32"/>
      <c r="D28" s="32"/>
      <c r="E28" s="32"/>
      <c r="F28" s="32"/>
      <c r="G28" s="32"/>
      <c r="H28" s="88"/>
    </row>
    <row r="29" spans="2:8" ht="17.100000000000001" customHeight="1" x14ac:dyDescent="0.25">
      <c r="B29" s="33"/>
      <c r="C29" s="34"/>
      <c r="D29" s="34"/>
      <c r="E29" s="34"/>
      <c r="F29" s="34"/>
      <c r="G29" s="34"/>
      <c r="H29" s="53"/>
    </row>
    <row r="30" spans="2:8" ht="17.100000000000001" customHeight="1" x14ac:dyDescent="0.25">
      <c r="B30" s="31"/>
      <c r="C30" s="32"/>
      <c r="D30" s="32"/>
      <c r="E30" s="32"/>
      <c r="F30" s="32"/>
      <c r="G30" s="32"/>
      <c r="H30" s="88"/>
    </row>
    <row r="31" spans="2:8" ht="17.100000000000001" customHeight="1" x14ac:dyDescent="0.25">
      <c r="B31" s="33"/>
      <c r="C31" s="34"/>
      <c r="D31" s="34"/>
      <c r="E31" s="34"/>
      <c r="F31" s="34"/>
      <c r="G31" s="34"/>
      <c r="H31" s="53"/>
    </row>
    <row r="32" spans="2:8" ht="17.100000000000001" customHeight="1" x14ac:dyDescent="0.25">
      <c r="B32" s="31"/>
      <c r="C32" s="32"/>
      <c r="D32" s="32"/>
      <c r="E32" s="32"/>
      <c r="F32" s="32"/>
      <c r="G32" s="32"/>
      <c r="H32" s="88"/>
    </row>
    <row r="33" spans="2:8" ht="17.100000000000001" customHeight="1" x14ac:dyDescent="0.25">
      <c r="B33" s="53"/>
      <c r="C33" s="34"/>
      <c r="D33" s="34"/>
      <c r="E33" s="34"/>
      <c r="F33" s="34"/>
      <c r="G33" s="34"/>
      <c r="H33" s="53"/>
    </row>
    <row r="34" spans="2:8" ht="17.100000000000001" customHeight="1" x14ac:dyDescent="0.25">
      <c r="B34" s="36" t="s">
        <v>31</v>
      </c>
      <c r="C34" s="45" t="str">
        <f t="shared" ref="C34:H34" si="0">IF(COUNT(C8:C33) &lt;&gt; 0,AVERAGE(C8:C33) *C7, "")</f>
        <v/>
      </c>
      <c r="D34" s="45" t="str">
        <f t="shared" si="0"/>
        <v/>
      </c>
      <c r="E34" s="45" t="str">
        <f t="shared" si="0"/>
        <v/>
      </c>
      <c r="F34" s="45" t="str">
        <f t="shared" si="0"/>
        <v/>
      </c>
      <c r="G34" s="45" t="str">
        <f t="shared" si="0"/>
        <v/>
      </c>
      <c r="H34" s="93" t="str">
        <f t="shared" si="0"/>
        <v/>
      </c>
    </row>
    <row r="35" spans="2:8" ht="17.100000000000001" customHeight="1" x14ac:dyDescent="0.3">
      <c r="B35" s="35" t="s">
        <v>32</v>
      </c>
      <c r="C35" s="16" t="str">
        <f t="shared" ref="C35:H35" si="1">IF(COUNT(C8:C33)&lt;&gt;0,C7,"")</f>
        <v/>
      </c>
      <c r="D35" s="16" t="str">
        <f t="shared" si="1"/>
        <v/>
      </c>
      <c r="E35" s="16" t="str">
        <f t="shared" si="1"/>
        <v/>
      </c>
      <c r="F35" s="16" t="str">
        <f t="shared" si="1"/>
        <v/>
      </c>
      <c r="G35" s="16" t="str">
        <f t="shared" si="1"/>
        <v/>
      </c>
      <c r="H35" s="90" t="str">
        <f t="shared" si="1"/>
        <v/>
      </c>
    </row>
    <row r="36" spans="2:8" ht="17.100000000000001" customHeight="1" x14ac:dyDescent="0.3">
      <c r="B36" s="38" t="s">
        <v>18</v>
      </c>
      <c r="C36" s="39"/>
      <c r="D36" s="102" t="str">
        <f>IF(SUM($C$35:$H$35) &lt;&gt; 0,SUM($C$34:$H$34)/SUM($C$35:$H$35),"")</f>
        <v/>
      </c>
      <c r="F36" s="51"/>
      <c r="G36" s="28"/>
      <c r="H36" s="28"/>
    </row>
    <row r="37" spans="2:8" ht="24.95" customHeight="1" x14ac:dyDescent="0.3">
      <c r="B37" s="28" t="s">
        <v>33</v>
      </c>
      <c r="C37" s="28" t="s">
        <v>34</v>
      </c>
      <c r="D37" s="28"/>
      <c r="E37" s="28"/>
      <c r="F37" s="28"/>
      <c r="G37" s="28"/>
      <c r="H37" s="28"/>
    </row>
    <row r="38" spans="2:8" ht="17.100000000000001" customHeight="1" x14ac:dyDescent="0.3">
      <c r="B38" s="28"/>
      <c r="C38" s="28" t="s">
        <v>35</v>
      </c>
      <c r="D38" s="28"/>
      <c r="E38" s="28"/>
      <c r="F38" s="28"/>
      <c r="G38" s="28"/>
      <c r="H38" s="28"/>
    </row>
  </sheetData>
  <mergeCells count="1">
    <mergeCell ref="B2:C2"/>
  </mergeCells>
  <phoneticPr fontId="0" type="noConversion"/>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B2:H38"/>
  <sheetViews>
    <sheetView workbookViewId="0">
      <selection activeCell="B2" sqref="B2:C2"/>
    </sheetView>
  </sheetViews>
  <sheetFormatPr defaultRowHeight="13.5" x14ac:dyDescent="0.25"/>
  <cols>
    <col min="1" max="1" width="2.7109375" style="2" customWidth="1"/>
    <col min="2" max="2" width="32.28515625" style="2" bestFit="1" customWidth="1"/>
    <col min="3" max="3" width="12.5703125" style="2" customWidth="1"/>
    <col min="4" max="6" width="9.5703125" style="2" customWidth="1"/>
    <col min="7" max="7" width="14" style="2" bestFit="1" customWidth="1"/>
    <col min="8" max="8" width="12.5703125" style="2" customWidth="1"/>
    <col min="9" max="16384" width="9.140625" style="2"/>
  </cols>
  <sheetData>
    <row r="2" spans="2:8" ht="22.5" x14ac:dyDescent="0.3">
      <c r="B2" s="104" t="str">
        <f>Kokkuvõte!B10</f>
        <v>6. aine</v>
      </c>
      <c r="C2" s="104"/>
    </row>
    <row r="3" spans="2:8" ht="17.100000000000001" customHeight="1" x14ac:dyDescent="0.25">
      <c r="B3" s="20" t="s">
        <v>17</v>
      </c>
      <c r="E3" s="20" t="s">
        <v>18</v>
      </c>
      <c r="F3" s="20"/>
      <c r="G3" s="20"/>
      <c r="H3" s="21" t="str">
        <f>IF(SUM($C$35:$H$35) &lt;&gt; 0,SUM($C$34:$H$34)/SUM($C$35:$H$35),"")</f>
        <v/>
      </c>
    </row>
    <row r="4" spans="2:8" ht="17.100000000000001" customHeight="1" x14ac:dyDescent="0.3">
      <c r="B4" s="23" t="s">
        <v>19</v>
      </c>
      <c r="C4" s="22"/>
      <c r="E4" s="23" t="s">
        <v>20</v>
      </c>
      <c r="F4" s="23"/>
      <c r="G4" s="22"/>
      <c r="H4" s="24">
        <f>SUM($C$34:$H$34)</f>
        <v>0</v>
      </c>
    </row>
    <row r="5" spans="2:8" ht="9.9499999999999993" customHeight="1" x14ac:dyDescent="0.25">
      <c r="B5" s="20"/>
    </row>
    <row r="6" spans="2:8" ht="20.100000000000001" customHeight="1" x14ac:dyDescent="0.25">
      <c r="B6" s="25" t="s">
        <v>21</v>
      </c>
      <c r="C6" s="26" t="s">
        <v>22</v>
      </c>
      <c r="D6" s="26" t="s">
        <v>23</v>
      </c>
      <c r="E6" s="26" t="s">
        <v>24</v>
      </c>
      <c r="F6" s="26" t="s">
        <v>25</v>
      </c>
      <c r="G6" s="26" t="s">
        <v>26</v>
      </c>
      <c r="H6" s="83" t="s">
        <v>27</v>
      </c>
    </row>
    <row r="7" spans="2:8" ht="17.100000000000001" customHeight="1" x14ac:dyDescent="0.3">
      <c r="B7" s="27" t="s">
        <v>28</v>
      </c>
      <c r="C7" s="29">
        <v>0.1</v>
      </c>
      <c r="D7" s="30">
        <v>0.1</v>
      </c>
      <c r="E7" s="30">
        <v>0.15</v>
      </c>
      <c r="F7" s="30">
        <v>0.15</v>
      </c>
      <c r="G7" s="86">
        <v>0.2</v>
      </c>
      <c r="H7" s="87">
        <v>0.3</v>
      </c>
    </row>
    <row r="8" spans="2:8" ht="17.100000000000001" customHeight="1" x14ac:dyDescent="0.25">
      <c r="B8" s="31"/>
      <c r="C8" s="32"/>
      <c r="D8" s="32"/>
      <c r="E8" s="32"/>
      <c r="F8" s="32"/>
      <c r="G8" s="32"/>
      <c r="H8" s="88"/>
    </row>
    <row r="9" spans="2:8" ht="17.100000000000001" customHeight="1" x14ac:dyDescent="0.25">
      <c r="B9" s="33"/>
      <c r="C9" s="34"/>
      <c r="D9" s="34"/>
      <c r="E9" s="34"/>
      <c r="F9" s="34"/>
      <c r="G9" s="34"/>
      <c r="H9" s="53"/>
    </row>
    <row r="10" spans="2:8" ht="17.100000000000001" customHeight="1" x14ac:dyDescent="0.25">
      <c r="B10" s="31"/>
      <c r="C10" s="32"/>
      <c r="D10" s="32"/>
      <c r="E10" s="32"/>
      <c r="F10" s="32"/>
      <c r="G10" s="32"/>
      <c r="H10" s="88"/>
    </row>
    <row r="11" spans="2:8" ht="17.100000000000001" customHeight="1" x14ac:dyDescent="0.25">
      <c r="B11" s="33"/>
      <c r="C11" s="34"/>
      <c r="D11" s="34"/>
      <c r="E11" s="34"/>
      <c r="F11" s="34"/>
      <c r="G11" s="34"/>
      <c r="H11" s="53"/>
    </row>
    <row r="12" spans="2:8" ht="17.100000000000001" customHeight="1" x14ac:dyDescent="0.25">
      <c r="B12" s="31"/>
      <c r="C12" s="32"/>
      <c r="D12" s="32"/>
      <c r="E12" s="32"/>
      <c r="F12" s="32"/>
      <c r="G12" s="32"/>
      <c r="H12" s="88"/>
    </row>
    <row r="13" spans="2:8" ht="17.100000000000001" customHeight="1" x14ac:dyDescent="0.25">
      <c r="B13" s="33"/>
      <c r="C13" s="34"/>
      <c r="D13" s="34"/>
      <c r="E13" s="34"/>
      <c r="F13" s="34"/>
      <c r="G13" s="34"/>
      <c r="H13" s="53"/>
    </row>
    <row r="14" spans="2:8" ht="17.100000000000001" customHeight="1" x14ac:dyDescent="0.25">
      <c r="B14" s="31"/>
      <c r="C14" s="32"/>
      <c r="D14" s="32"/>
      <c r="E14" s="32"/>
      <c r="F14" s="32"/>
      <c r="G14" s="32"/>
      <c r="H14" s="88"/>
    </row>
    <row r="15" spans="2:8" ht="17.100000000000001" customHeight="1" x14ac:dyDescent="0.25">
      <c r="B15" s="33"/>
      <c r="C15" s="34"/>
      <c r="D15" s="34"/>
      <c r="E15" s="34"/>
      <c r="F15" s="34"/>
      <c r="G15" s="34"/>
      <c r="H15" s="53"/>
    </row>
    <row r="16" spans="2:8" ht="17.100000000000001" customHeight="1" x14ac:dyDescent="0.25">
      <c r="B16" s="31"/>
      <c r="C16" s="32"/>
      <c r="D16" s="32"/>
      <c r="E16" s="32"/>
      <c r="F16" s="32"/>
      <c r="G16" s="32"/>
      <c r="H16" s="88"/>
    </row>
    <row r="17" spans="2:8" ht="17.100000000000001" customHeight="1" x14ac:dyDescent="0.25">
      <c r="B17" s="33"/>
      <c r="C17" s="34"/>
      <c r="D17" s="34"/>
      <c r="E17" s="34"/>
      <c r="F17" s="34"/>
      <c r="G17" s="34"/>
      <c r="H17" s="53"/>
    </row>
    <row r="18" spans="2:8" ht="17.100000000000001" customHeight="1" x14ac:dyDescent="0.25">
      <c r="B18" s="31"/>
      <c r="C18" s="32"/>
      <c r="D18" s="32"/>
      <c r="E18" s="32"/>
      <c r="F18" s="32"/>
      <c r="G18" s="32"/>
      <c r="H18" s="88"/>
    </row>
    <row r="19" spans="2:8" ht="17.100000000000001" customHeight="1" x14ac:dyDescent="0.25">
      <c r="B19" s="33"/>
      <c r="C19" s="34"/>
      <c r="D19" s="34"/>
      <c r="E19" s="34"/>
      <c r="F19" s="34"/>
      <c r="G19" s="34"/>
      <c r="H19" s="53"/>
    </row>
    <row r="20" spans="2:8" ht="17.100000000000001" customHeight="1" x14ac:dyDescent="0.25">
      <c r="B20" s="31"/>
      <c r="C20" s="32"/>
      <c r="D20" s="32"/>
      <c r="E20" s="32"/>
      <c r="F20" s="32"/>
      <c r="G20" s="32"/>
      <c r="H20" s="88"/>
    </row>
    <row r="21" spans="2:8" ht="17.100000000000001" customHeight="1" x14ac:dyDescent="0.25">
      <c r="B21" s="33"/>
      <c r="C21" s="34"/>
      <c r="D21" s="34"/>
      <c r="E21" s="34"/>
      <c r="F21" s="34"/>
      <c r="G21" s="34"/>
      <c r="H21" s="53"/>
    </row>
    <row r="22" spans="2:8" ht="17.100000000000001" customHeight="1" x14ac:dyDescent="0.25">
      <c r="B22" s="31"/>
      <c r="C22" s="32"/>
      <c r="D22" s="32"/>
      <c r="E22" s="32"/>
      <c r="F22" s="32"/>
      <c r="G22" s="32"/>
      <c r="H22" s="88"/>
    </row>
    <row r="23" spans="2:8" ht="17.100000000000001" customHeight="1" x14ac:dyDescent="0.25">
      <c r="B23" s="33"/>
      <c r="C23" s="34"/>
      <c r="D23" s="34"/>
      <c r="E23" s="34"/>
      <c r="F23" s="34"/>
      <c r="G23" s="34"/>
      <c r="H23" s="53"/>
    </row>
    <row r="24" spans="2:8" ht="17.100000000000001" customHeight="1" x14ac:dyDescent="0.25">
      <c r="B24" s="31"/>
      <c r="C24" s="32"/>
      <c r="D24" s="32"/>
      <c r="E24" s="32"/>
      <c r="F24" s="32"/>
      <c r="G24" s="32"/>
      <c r="H24" s="88"/>
    </row>
    <row r="25" spans="2:8" ht="17.100000000000001" customHeight="1" x14ac:dyDescent="0.25">
      <c r="B25" s="33"/>
      <c r="C25" s="34"/>
      <c r="D25" s="34"/>
      <c r="E25" s="34"/>
      <c r="F25" s="34"/>
      <c r="G25" s="34"/>
      <c r="H25" s="53"/>
    </row>
    <row r="26" spans="2:8" ht="17.100000000000001" customHeight="1" x14ac:dyDescent="0.25">
      <c r="B26" s="31"/>
      <c r="C26" s="32"/>
      <c r="D26" s="32"/>
      <c r="E26" s="32"/>
      <c r="F26" s="32"/>
      <c r="G26" s="32"/>
      <c r="H26" s="88"/>
    </row>
    <row r="27" spans="2:8" ht="17.100000000000001" customHeight="1" x14ac:dyDescent="0.25">
      <c r="B27" s="33"/>
      <c r="C27" s="34"/>
      <c r="D27" s="34"/>
      <c r="E27" s="34"/>
      <c r="F27" s="34"/>
      <c r="G27" s="34"/>
      <c r="H27" s="53"/>
    </row>
    <row r="28" spans="2:8" ht="17.100000000000001" customHeight="1" x14ac:dyDescent="0.25">
      <c r="B28" s="31"/>
      <c r="C28" s="32"/>
      <c r="D28" s="32"/>
      <c r="E28" s="32"/>
      <c r="F28" s="32"/>
      <c r="G28" s="32"/>
      <c r="H28" s="88"/>
    </row>
    <row r="29" spans="2:8" ht="17.100000000000001" customHeight="1" x14ac:dyDescent="0.25">
      <c r="B29" s="33"/>
      <c r="C29" s="34"/>
      <c r="D29" s="34"/>
      <c r="E29" s="34"/>
      <c r="F29" s="34"/>
      <c r="G29" s="34"/>
      <c r="H29" s="53"/>
    </row>
    <row r="30" spans="2:8" ht="17.100000000000001" customHeight="1" x14ac:dyDescent="0.25">
      <c r="B30" s="31"/>
      <c r="C30" s="32"/>
      <c r="D30" s="32"/>
      <c r="E30" s="32"/>
      <c r="F30" s="32"/>
      <c r="G30" s="32"/>
      <c r="H30" s="88"/>
    </row>
    <row r="31" spans="2:8" ht="17.100000000000001" customHeight="1" x14ac:dyDescent="0.25">
      <c r="B31" s="33"/>
      <c r="C31" s="34"/>
      <c r="D31" s="34"/>
      <c r="E31" s="34"/>
      <c r="F31" s="34"/>
      <c r="G31" s="34"/>
      <c r="H31" s="53"/>
    </row>
    <row r="32" spans="2:8" ht="17.100000000000001" customHeight="1" x14ac:dyDescent="0.25">
      <c r="B32" s="31"/>
      <c r="C32" s="32"/>
      <c r="D32" s="32"/>
      <c r="E32" s="32"/>
      <c r="F32" s="32"/>
      <c r="G32" s="32"/>
      <c r="H32" s="88"/>
    </row>
    <row r="33" spans="2:8" ht="17.100000000000001" customHeight="1" x14ac:dyDescent="0.25">
      <c r="B33" s="53"/>
      <c r="C33" s="34"/>
      <c r="D33" s="34"/>
      <c r="E33" s="34"/>
      <c r="F33" s="34"/>
      <c r="G33" s="34"/>
      <c r="H33" s="53"/>
    </row>
    <row r="34" spans="2:8" ht="17.100000000000001" customHeight="1" x14ac:dyDescent="0.25">
      <c r="B34" s="36" t="s">
        <v>31</v>
      </c>
      <c r="C34" s="45" t="str">
        <f t="shared" ref="C34:H34" si="0">IF(COUNT(C8:C33) &lt;&gt; 0,AVERAGE(C8:C33) *C7, "")</f>
        <v/>
      </c>
      <c r="D34" s="45" t="str">
        <f t="shared" si="0"/>
        <v/>
      </c>
      <c r="E34" s="45" t="str">
        <f t="shared" si="0"/>
        <v/>
      </c>
      <c r="F34" s="46" t="str">
        <f t="shared" si="0"/>
        <v/>
      </c>
      <c r="G34" s="46" t="str">
        <f t="shared" si="0"/>
        <v/>
      </c>
      <c r="H34" s="91" t="str">
        <f t="shared" si="0"/>
        <v/>
      </c>
    </row>
    <row r="35" spans="2:8" ht="17.100000000000001" customHeight="1" x14ac:dyDescent="0.3">
      <c r="B35" s="35" t="s">
        <v>32</v>
      </c>
      <c r="C35" s="16" t="str">
        <f t="shared" ref="C35:H35" si="1">IF(COUNT(C8:C33)&lt;&gt;0,C7,"")</f>
        <v/>
      </c>
      <c r="D35" s="16" t="str">
        <f t="shared" si="1"/>
        <v/>
      </c>
      <c r="E35" s="16" t="str">
        <f t="shared" si="1"/>
        <v/>
      </c>
      <c r="F35" s="47" t="str">
        <f t="shared" si="1"/>
        <v/>
      </c>
      <c r="G35" s="47" t="str">
        <f t="shared" si="1"/>
        <v/>
      </c>
      <c r="H35" s="92" t="str">
        <f t="shared" si="1"/>
        <v/>
      </c>
    </row>
    <row r="36" spans="2:8" ht="17.100000000000001" customHeight="1" x14ac:dyDescent="0.3">
      <c r="B36" s="38" t="s">
        <v>18</v>
      </c>
      <c r="C36" s="39"/>
      <c r="D36" s="103" t="str">
        <f>IF(SUM($C$35:$H$35) &lt;&gt; 0,SUM($C$34:$H$34)/SUM($C$35:$H$35),"")</f>
        <v/>
      </c>
      <c r="E36" s="51" t="str">
        <f>IF(SUM($C$35:$H$35) &lt;&gt; 0,SUM($C$34:$H$34)/SUM($C$35:$H$35),"")</f>
        <v/>
      </c>
    </row>
    <row r="37" spans="2:8" ht="24.95" customHeight="1" x14ac:dyDescent="0.3">
      <c r="B37" s="28" t="s">
        <v>33</v>
      </c>
      <c r="C37" s="28" t="s">
        <v>34</v>
      </c>
      <c r="D37" s="28"/>
      <c r="E37" s="28"/>
      <c r="F37" s="28"/>
      <c r="G37" s="28"/>
      <c r="H37" s="28"/>
    </row>
    <row r="38" spans="2:8" ht="17.100000000000001" customHeight="1" x14ac:dyDescent="0.3">
      <c r="B38" s="28"/>
      <c r="C38" s="28" t="s">
        <v>35</v>
      </c>
      <c r="D38" s="28"/>
      <c r="E38" s="28"/>
      <c r="F38" s="28"/>
      <c r="G38" s="28"/>
      <c r="H38" s="28"/>
    </row>
  </sheetData>
  <mergeCells count="1">
    <mergeCell ref="B2:C2"/>
  </mergeCells>
  <phoneticPr fontId="0" type="noConversion"/>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1"/>
  </sheetPr>
  <dimension ref="B2:H38"/>
  <sheetViews>
    <sheetView workbookViewId="0">
      <selection activeCell="B2" sqref="B2:C2"/>
    </sheetView>
  </sheetViews>
  <sheetFormatPr defaultRowHeight="13.5" x14ac:dyDescent="0.25"/>
  <cols>
    <col min="1" max="1" width="2.7109375" style="2" customWidth="1"/>
    <col min="2" max="2" width="32.28515625" style="54" bestFit="1" customWidth="1"/>
    <col min="3" max="3" width="12.5703125" style="2" customWidth="1"/>
    <col min="4" max="6" width="9.5703125" style="2" customWidth="1"/>
    <col min="7" max="7" width="14" style="2" bestFit="1" customWidth="1"/>
    <col min="8" max="8" width="12.5703125" style="2" customWidth="1"/>
    <col min="9" max="16384" width="9.140625" style="2"/>
  </cols>
  <sheetData>
    <row r="2" spans="2:8" s="55" customFormat="1" ht="22.5" x14ac:dyDescent="0.3">
      <c r="B2" s="105" t="str">
        <f>Kokkuvõte!B11</f>
        <v>7. aine</v>
      </c>
      <c r="C2" s="105"/>
    </row>
    <row r="3" spans="2:8" ht="17.100000000000001" customHeight="1" x14ac:dyDescent="0.25">
      <c r="B3" s="56" t="s">
        <v>17</v>
      </c>
      <c r="E3" s="20" t="s">
        <v>18</v>
      </c>
      <c r="F3" s="20"/>
      <c r="G3" s="20"/>
      <c r="H3" s="21" t="str">
        <f>IF(SUM($C$35:$H$35) &lt;&gt; 0,SUM($C$34:$H$34)/SUM($C$35:$H$35),"")</f>
        <v/>
      </c>
    </row>
    <row r="4" spans="2:8" ht="17.100000000000001" customHeight="1" x14ac:dyDescent="0.3">
      <c r="B4" s="57" t="s">
        <v>19</v>
      </c>
      <c r="C4" s="22"/>
      <c r="E4" s="23" t="s">
        <v>20</v>
      </c>
      <c r="F4" s="23"/>
      <c r="G4" s="22"/>
      <c r="H4" s="24">
        <f>SUM($C$34:$H$34)</f>
        <v>0</v>
      </c>
    </row>
    <row r="5" spans="2:8" ht="9.9499999999999993" customHeight="1" x14ac:dyDescent="0.3">
      <c r="B5" s="56"/>
      <c r="H5" s="28"/>
    </row>
    <row r="6" spans="2:8" s="58" customFormat="1" ht="20.100000000000001" customHeight="1" x14ac:dyDescent="0.25">
      <c r="B6" s="59" t="s">
        <v>21</v>
      </c>
      <c r="C6" s="26" t="s">
        <v>22</v>
      </c>
      <c r="D6" s="26" t="s">
        <v>23</v>
      </c>
      <c r="E6" s="26" t="s">
        <v>24</v>
      </c>
      <c r="F6" s="26" t="s">
        <v>25</v>
      </c>
      <c r="G6" s="26" t="s">
        <v>26</v>
      </c>
      <c r="H6" s="83" t="s">
        <v>27</v>
      </c>
    </row>
    <row r="7" spans="2:8" s="60" customFormat="1" ht="17.100000000000001" customHeight="1" x14ac:dyDescent="0.3">
      <c r="B7" s="61" t="s">
        <v>28</v>
      </c>
      <c r="C7" s="29">
        <v>0.1</v>
      </c>
      <c r="D7" s="30">
        <v>0.1</v>
      </c>
      <c r="E7" s="30">
        <v>0.15</v>
      </c>
      <c r="F7" s="30">
        <v>0.15</v>
      </c>
      <c r="G7" s="86">
        <v>0.2</v>
      </c>
      <c r="H7" s="87">
        <v>0.3</v>
      </c>
    </row>
    <row r="8" spans="2:8" ht="17.100000000000001" customHeight="1" x14ac:dyDescent="0.25">
      <c r="B8" s="62"/>
      <c r="C8" s="32"/>
      <c r="D8" s="32"/>
      <c r="E8" s="32"/>
      <c r="F8" s="32"/>
      <c r="G8" s="32"/>
      <c r="H8" s="88"/>
    </row>
    <row r="9" spans="2:8" ht="17.100000000000001" customHeight="1" x14ac:dyDescent="0.25">
      <c r="B9" s="63"/>
      <c r="C9" s="34"/>
      <c r="D9" s="34"/>
      <c r="E9" s="34"/>
      <c r="F9" s="34"/>
      <c r="G9" s="34"/>
      <c r="H9" s="53"/>
    </row>
    <row r="10" spans="2:8" ht="17.100000000000001" customHeight="1" x14ac:dyDescent="0.25">
      <c r="B10" s="62"/>
      <c r="C10" s="32"/>
      <c r="D10" s="32"/>
      <c r="E10" s="32"/>
      <c r="F10" s="32"/>
      <c r="G10" s="32"/>
      <c r="H10" s="88"/>
    </row>
    <row r="11" spans="2:8" ht="17.100000000000001" customHeight="1" x14ac:dyDescent="0.25">
      <c r="B11" s="63"/>
      <c r="C11" s="34"/>
      <c r="D11" s="34"/>
      <c r="E11" s="34"/>
      <c r="F11" s="34"/>
      <c r="G11" s="34"/>
      <c r="H11" s="53"/>
    </row>
    <row r="12" spans="2:8" ht="17.100000000000001" customHeight="1" x14ac:dyDescent="0.25">
      <c r="B12" s="62"/>
      <c r="C12" s="32"/>
      <c r="D12" s="32"/>
      <c r="E12" s="32"/>
      <c r="F12" s="32"/>
      <c r="G12" s="32"/>
      <c r="H12" s="88"/>
    </row>
    <row r="13" spans="2:8" ht="17.100000000000001" customHeight="1" x14ac:dyDescent="0.25">
      <c r="B13" s="63"/>
      <c r="C13" s="34"/>
      <c r="D13" s="34"/>
      <c r="E13" s="34"/>
      <c r="F13" s="34"/>
      <c r="G13" s="34"/>
      <c r="H13" s="53"/>
    </row>
    <row r="14" spans="2:8" ht="17.100000000000001" customHeight="1" x14ac:dyDescent="0.25">
      <c r="B14" s="62"/>
      <c r="C14" s="32"/>
      <c r="D14" s="32"/>
      <c r="E14" s="32"/>
      <c r="F14" s="32"/>
      <c r="G14" s="32"/>
      <c r="H14" s="88"/>
    </row>
    <row r="15" spans="2:8" ht="17.100000000000001" customHeight="1" x14ac:dyDescent="0.25">
      <c r="B15" s="63"/>
      <c r="C15" s="34"/>
      <c r="D15" s="34"/>
      <c r="E15" s="34"/>
      <c r="F15" s="34"/>
      <c r="G15" s="34"/>
      <c r="H15" s="53"/>
    </row>
    <row r="16" spans="2:8" ht="17.100000000000001" customHeight="1" x14ac:dyDescent="0.25">
      <c r="B16" s="62"/>
      <c r="C16" s="32"/>
      <c r="D16" s="32"/>
      <c r="E16" s="32"/>
      <c r="F16" s="32"/>
      <c r="G16" s="32"/>
      <c r="H16" s="88"/>
    </row>
    <row r="17" spans="2:8" ht="17.100000000000001" customHeight="1" x14ac:dyDescent="0.25">
      <c r="B17" s="63"/>
      <c r="C17" s="34"/>
      <c r="D17" s="34"/>
      <c r="E17" s="34"/>
      <c r="F17" s="34"/>
      <c r="G17" s="34"/>
      <c r="H17" s="53"/>
    </row>
    <row r="18" spans="2:8" ht="17.100000000000001" customHeight="1" x14ac:dyDescent="0.25">
      <c r="B18" s="62"/>
      <c r="C18" s="32"/>
      <c r="D18" s="32"/>
      <c r="E18" s="32"/>
      <c r="F18" s="32"/>
      <c r="G18" s="32"/>
      <c r="H18" s="88"/>
    </row>
    <row r="19" spans="2:8" ht="17.100000000000001" customHeight="1" x14ac:dyDescent="0.25">
      <c r="B19" s="63"/>
      <c r="C19" s="34"/>
      <c r="D19" s="34"/>
      <c r="E19" s="34"/>
      <c r="F19" s="34"/>
      <c r="G19" s="34"/>
      <c r="H19" s="53"/>
    </row>
    <row r="20" spans="2:8" ht="17.100000000000001" customHeight="1" x14ac:dyDescent="0.25">
      <c r="B20" s="62"/>
      <c r="C20" s="32"/>
      <c r="D20" s="32"/>
      <c r="E20" s="32"/>
      <c r="F20" s="32"/>
      <c r="G20" s="32"/>
      <c r="H20" s="88"/>
    </row>
    <row r="21" spans="2:8" ht="17.100000000000001" customHeight="1" x14ac:dyDescent="0.25">
      <c r="B21" s="63"/>
      <c r="C21" s="34"/>
      <c r="D21" s="34"/>
      <c r="E21" s="34"/>
      <c r="F21" s="34"/>
      <c r="G21" s="34"/>
      <c r="H21" s="53"/>
    </row>
    <row r="22" spans="2:8" ht="17.100000000000001" customHeight="1" x14ac:dyDescent="0.25">
      <c r="B22" s="62"/>
      <c r="C22" s="32"/>
      <c r="D22" s="32"/>
      <c r="E22" s="32"/>
      <c r="F22" s="32"/>
      <c r="G22" s="32"/>
      <c r="H22" s="88"/>
    </row>
    <row r="23" spans="2:8" ht="17.100000000000001" customHeight="1" x14ac:dyDescent="0.25">
      <c r="B23" s="63"/>
      <c r="C23" s="34"/>
      <c r="D23" s="34"/>
      <c r="E23" s="34"/>
      <c r="F23" s="34"/>
      <c r="G23" s="34"/>
      <c r="H23" s="53"/>
    </row>
    <row r="24" spans="2:8" ht="17.100000000000001" customHeight="1" x14ac:dyDescent="0.25">
      <c r="B24" s="62"/>
      <c r="C24" s="32"/>
      <c r="D24" s="32"/>
      <c r="E24" s="32"/>
      <c r="F24" s="32"/>
      <c r="G24" s="32"/>
      <c r="H24" s="88"/>
    </row>
    <row r="25" spans="2:8" ht="17.100000000000001" customHeight="1" x14ac:dyDescent="0.25">
      <c r="B25" s="63"/>
      <c r="C25" s="34"/>
      <c r="D25" s="34"/>
      <c r="E25" s="34"/>
      <c r="F25" s="34"/>
      <c r="G25" s="34"/>
      <c r="H25" s="53"/>
    </row>
    <row r="26" spans="2:8" ht="17.100000000000001" customHeight="1" x14ac:dyDescent="0.25">
      <c r="B26" s="62"/>
      <c r="C26" s="32"/>
      <c r="D26" s="32"/>
      <c r="E26" s="32"/>
      <c r="F26" s="32"/>
      <c r="G26" s="32"/>
      <c r="H26" s="88"/>
    </row>
    <row r="27" spans="2:8" ht="17.100000000000001" customHeight="1" x14ac:dyDescent="0.25">
      <c r="B27" s="63"/>
      <c r="C27" s="34"/>
      <c r="D27" s="34"/>
      <c r="E27" s="34"/>
      <c r="F27" s="34"/>
      <c r="G27" s="34"/>
      <c r="H27" s="53"/>
    </row>
    <row r="28" spans="2:8" ht="17.100000000000001" customHeight="1" x14ac:dyDescent="0.25">
      <c r="B28" s="62"/>
      <c r="C28" s="32"/>
      <c r="D28" s="32"/>
      <c r="E28" s="32"/>
      <c r="F28" s="32"/>
      <c r="G28" s="32"/>
      <c r="H28" s="88"/>
    </row>
    <row r="29" spans="2:8" ht="17.100000000000001" customHeight="1" x14ac:dyDescent="0.25">
      <c r="B29" s="63"/>
      <c r="C29" s="34"/>
      <c r="D29" s="34"/>
      <c r="E29" s="34"/>
      <c r="F29" s="34"/>
      <c r="G29" s="34"/>
      <c r="H29" s="53"/>
    </row>
    <row r="30" spans="2:8" ht="17.100000000000001" customHeight="1" x14ac:dyDescent="0.25">
      <c r="B30" s="62"/>
      <c r="C30" s="32"/>
      <c r="D30" s="32"/>
      <c r="E30" s="32"/>
      <c r="F30" s="32"/>
      <c r="G30" s="32"/>
      <c r="H30" s="88"/>
    </row>
    <row r="31" spans="2:8" ht="17.100000000000001" customHeight="1" x14ac:dyDescent="0.25">
      <c r="B31" s="63"/>
      <c r="C31" s="34"/>
      <c r="D31" s="34"/>
      <c r="E31" s="34"/>
      <c r="F31" s="34"/>
      <c r="G31" s="34"/>
      <c r="H31" s="53"/>
    </row>
    <row r="32" spans="2:8" ht="17.100000000000001" customHeight="1" x14ac:dyDescent="0.25">
      <c r="B32" s="62"/>
      <c r="C32" s="32"/>
      <c r="D32" s="32"/>
      <c r="E32" s="32"/>
      <c r="F32" s="32"/>
      <c r="G32" s="32"/>
      <c r="H32" s="88"/>
    </row>
    <row r="33" spans="2:8" ht="17.100000000000001" customHeight="1" x14ac:dyDescent="0.25">
      <c r="B33" s="64"/>
      <c r="C33" s="34"/>
      <c r="D33" s="34"/>
      <c r="E33" s="34"/>
      <c r="F33" s="34"/>
      <c r="G33" s="34"/>
      <c r="H33" s="53"/>
    </row>
    <row r="34" spans="2:8" ht="17.100000000000001" customHeight="1" x14ac:dyDescent="0.25">
      <c r="B34" s="65" t="s">
        <v>31</v>
      </c>
      <c r="C34" s="66" t="str">
        <f t="shared" ref="C34:H34" si="0">IF(COUNT(C8:C33) &lt;&gt; 0,AVERAGE(C8:C33) *C7, "")</f>
        <v/>
      </c>
      <c r="D34" s="67" t="str">
        <f t="shared" si="0"/>
        <v/>
      </c>
      <c r="E34" s="67" t="str">
        <f t="shared" si="0"/>
        <v/>
      </c>
      <c r="F34" s="67" t="str">
        <f t="shared" si="0"/>
        <v/>
      </c>
      <c r="G34" s="67" t="str">
        <f t="shared" si="0"/>
        <v/>
      </c>
      <c r="H34" s="94" t="str">
        <f t="shared" si="0"/>
        <v/>
      </c>
    </row>
    <row r="35" spans="2:8" ht="17.100000000000001" customHeight="1" x14ac:dyDescent="0.3">
      <c r="B35" s="68" t="s">
        <v>32</v>
      </c>
      <c r="C35" s="15" t="str">
        <f t="shared" ref="C35:H35" si="1">IF(COUNT(C8:C33)&lt;&gt;0,C7,"")</f>
        <v/>
      </c>
      <c r="D35" s="69" t="str">
        <f t="shared" si="1"/>
        <v/>
      </c>
      <c r="E35" s="69" t="str">
        <f t="shared" si="1"/>
        <v/>
      </c>
      <c r="F35" s="69" t="str">
        <f t="shared" si="1"/>
        <v/>
      </c>
      <c r="G35" s="69" t="str">
        <f t="shared" si="1"/>
        <v/>
      </c>
      <c r="H35" s="95" t="str">
        <f t="shared" si="1"/>
        <v/>
      </c>
    </row>
    <row r="36" spans="2:8" ht="17.100000000000001" customHeight="1" x14ac:dyDescent="0.3">
      <c r="B36" s="70" t="s">
        <v>18</v>
      </c>
      <c r="C36" s="71"/>
      <c r="D36" s="72" t="str">
        <f>IF(SUM($C$35:$H$35) &lt;&gt; 0,SUM($C$34:$H$34)/SUM($C$35:$H$35),"")</f>
        <v/>
      </c>
      <c r="E36" s="60"/>
      <c r="F36" s="60"/>
      <c r="G36" s="60"/>
      <c r="H36" s="60"/>
    </row>
    <row r="37" spans="2:8" ht="24.95" customHeight="1" x14ac:dyDescent="0.3">
      <c r="B37" s="73" t="s">
        <v>33</v>
      </c>
      <c r="C37" s="28" t="s">
        <v>34</v>
      </c>
      <c r="D37" s="28"/>
      <c r="E37" s="28"/>
      <c r="F37" s="28"/>
      <c r="G37" s="28"/>
      <c r="H37" s="28"/>
    </row>
    <row r="38" spans="2:8" ht="17.100000000000001" customHeight="1" x14ac:dyDescent="0.3">
      <c r="B38" s="73"/>
      <c r="C38" s="28" t="s">
        <v>35</v>
      </c>
      <c r="D38" s="28"/>
      <c r="E38" s="28"/>
      <c r="F38" s="28"/>
      <c r="G38" s="28"/>
      <c r="H38" s="28"/>
    </row>
  </sheetData>
  <mergeCells count="1">
    <mergeCell ref="B2:C2"/>
  </mergeCells>
  <phoneticPr fontId="0" type="noConversion"/>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B4:O7"/>
  <sheetViews>
    <sheetView workbookViewId="0">
      <selection activeCell="B4" sqref="B4"/>
    </sheetView>
  </sheetViews>
  <sheetFormatPr defaultRowHeight="14.25" x14ac:dyDescent="0.3"/>
  <cols>
    <col min="1" max="1" width="2.7109375" style="28" customWidth="1"/>
    <col min="2" max="2" width="12.85546875" style="28" customWidth="1"/>
    <col min="3" max="15" width="6.7109375" style="28" customWidth="1"/>
    <col min="16" max="16384" width="9.140625" style="28"/>
  </cols>
  <sheetData>
    <row r="4" spans="2:15" ht="32.25" customHeight="1" x14ac:dyDescent="0.3">
      <c r="B4" s="74" t="s">
        <v>36</v>
      </c>
      <c r="C4" s="75"/>
      <c r="D4" s="76"/>
      <c r="E4" s="76"/>
      <c r="F4" s="76"/>
      <c r="G4" s="76"/>
      <c r="H4" s="76"/>
      <c r="I4" s="76"/>
      <c r="J4" s="76"/>
      <c r="K4" s="76"/>
      <c r="L4" s="76"/>
      <c r="M4" s="76"/>
      <c r="N4" s="76"/>
      <c r="O4" s="99"/>
    </row>
    <row r="5" spans="2:15" ht="18" customHeight="1" x14ac:dyDescent="0.3">
      <c r="B5" s="77" t="s">
        <v>37</v>
      </c>
      <c r="C5" s="78">
        <v>0</v>
      </c>
      <c r="D5" s="78">
        <v>0.6</v>
      </c>
      <c r="E5" s="78">
        <v>0.63</v>
      </c>
      <c r="F5" s="78">
        <v>0.67</v>
      </c>
      <c r="G5" s="78">
        <v>0.7</v>
      </c>
      <c r="H5" s="78">
        <v>0.73</v>
      </c>
      <c r="I5" s="78">
        <v>0.77</v>
      </c>
      <c r="J5" s="78">
        <v>0.8</v>
      </c>
      <c r="K5" s="78">
        <v>0.83</v>
      </c>
      <c r="L5" s="78">
        <v>0.87</v>
      </c>
      <c r="M5" s="78">
        <v>0.9</v>
      </c>
      <c r="N5" s="78">
        <v>0.93</v>
      </c>
      <c r="O5" s="96">
        <v>0.97</v>
      </c>
    </row>
    <row r="6" spans="2:15" ht="18" customHeight="1" x14ac:dyDescent="0.3">
      <c r="B6" s="77" t="s">
        <v>6</v>
      </c>
      <c r="C6" s="79" t="s">
        <v>38</v>
      </c>
      <c r="D6" s="79" t="s">
        <v>39</v>
      </c>
      <c r="E6" s="79" t="s">
        <v>40</v>
      </c>
      <c r="F6" s="79" t="s">
        <v>41</v>
      </c>
      <c r="G6" s="79" t="s">
        <v>42</v>
      </c>
      <c r="H6" s="79" t="s">
        <v>43</v>
      </c>
      <c r="I6" s="79" t="s">
        <v>44</v>
      </c>
      <c r="J6" s="79" t="s">
        <v>45</v>
      </c>
      <c r="K6" s="79" t="s">
        <v>46</v>
      </c>
      <c r="L6" s="79" t="s">
        <v>47</v>
      </c>
      <c r="M6" s="79" t="s">
        <v>48</v>
      </c>
      <c r="N6" s="79" t="s">
        <v>49</v>
      </c>
      <c r="O6" s="97" t="s">
        <v>50</v>
      </c>
    </row>
    <row r="7" spans="2:15" ht="18" customHeight="1" x14ac:dyDescent="0.3">
      <c r="B7" s="80" t="s">
        <v>7</v>
      </c>
      <c r="C7" s="81">
        <v>0</v>
      </c>
      <c r="D7" s="81">
        <v>0.67</v>
      </c>
      <c r="E7" s="81">
        <v>1</v>
      </c>
      <c r="F7" s="81">
        <v>1.33</v>
      </c>
      <c r="G7" s="81">
        <v>1.67</v>
      </c>
      <c r="H7" s="81">
        <v>2</v>
      </c>
      <c r="I7" s="81">
        <v>2.33</v>
      </c>
      <c r="J7" s="81">
        <v>2.67</v>
      </c>
      <c r="K7" s="81">
        <v>3</v>
      </c>
      <c r="L7" s="81">
        <v>3.33</v>
      </c>
      <c r="M7" s="81">
        <v>3.67</v>
      </c>
      <c r="N7" s="81">
        <v>4</v>
      </c>
      <c r="O7" s="98">
        <v>4</v>
      </c>
    </row>
  </sheetData>
  <phoneticPr fontId="0" type="noConversion"/>
  <pageMargins left="0.75" right="0.75" top="1" bottom="1" header="0.5" footer="0.5"/>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74E8D3BEC39D3D46AC451D02438F5D060400CB81DFFA1D586449BCE65B14D355E0F6" ma:contentTypeVersion="54" ma:contentTypeDescription="Create a new document." ma:contentTypeScope="" ma:versionID="ffc533bb0492977505da71299b19ea84">
  <xsd:schema xmlns:xsd="http://www.w3.org/2001/XMLSchema" xmlns:xs="http://www.w3.org/2001/XMLSchema" xmlns:p="http://schemas.microsoft.com/office/2006/metadata/properties" xmlns:ns2="e6915d0e-cf05-431d-933b-d1cc56028ad4" targetNamespace="http://schemas.microsoft.com/office/2006/metadata/properties" ma:root="true" ma:fieldsID="ea1d494a5b8ded1d62aa54fc3d72a8d0" ns2:_="">
    <xsd:import namespace="e6915d0e-cf05-431d-933b-d1cc56028ad4"/>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915d0e-cf05-431d-933b-d1cc56028ad4"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5708ce33-41d8-43f1-befe-0a2cac5d7b20}"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6E2E1864-3F7C-478B-B7F6-18FEB1234A47}" ma:internalName="CSXSubmissionMarket" ma:readOnly="false" ma:showField="MarketName" ma:web="e6915d0e-cf05-431d-933b-d1cc56028ad4">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c5a965e3-1b0e-4e44-84ae-a0ef5f75539d}"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A80E2DE0-8ACB-4404-B690-D2AB4CF5E438}" ma:internalName="InProjectListLookup" ma:readOnly="true" ma:showField="InProjectList"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3676eb09-ce71-4569-bc0e-8ff327aded9f}"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A80E2DE0-8ACB-4404-B690-D2AB4CF5E438}" ma:internalName="LastCompleteVersionLookup" ma:readOnly="true" ma:showField="LastCompleteVersion"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A80E2DE0-8ACB-4404-B690-D2AB4CF5E438}" ma:internalName="LastPreviewErrorLookup" ma:readOnly="true" ma:showField="LastPreviewError"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A80E2DE0-8ACB-4404-B690-D2AB4CF5E438}" ma:internalName="LastPreviewResultLookup" ma:readOnly="true" ma:showField="LastPreviewResult"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A80E2DE0-8ACB-4404-B690-D2AB4CF5E438}" ma:internalName="LastPreviewAttemptDateLookup" ma:readOnly="true" ma:showField="LastPreviewAttemptDate"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A80E2DE0-8ACB-4404-B690-D2AB4CF5E438}" ma:internalName="LastPreviewedByLookup" ma:readOnly="true" ma:showField="LastPreviewedBy"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A80E2DE0-8ACB-4404-B690-D2AB4CF5E438}" ma:internalName="LastPreviewTimeLookup" ma:readOnly="true" ma:showField="LastPreviewTime"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A80E2DE0-8ACB-4404-B690-D2AB4CF5E438}" ma:internalName="LastPreviewVersionLookup" ma:readOnly="true" ma:showField="LastPreviewVersion"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A80E2DE0-8ACB-4404-B690-D2AB4CF5E438}" ma:internalName="LastPublishErrorLookup" ma:readOnly="true" ma:showField="LastPublishError"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A80E2DE0-8ACB-4404-B690-D2AB4CF5E438}" ma:internalName="LastPublishResultLookup" ma:readOnly="true" ma:showField="LastPublishResult"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A80E2DE0-8ACB-4404-B690-D2AB4CF5E438}" ma:internalName="LastPublishAttemptDateLookup" ma:readOnly="true" ma:showField="LastPublishAttemptDate"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A80E2DE0-8ACB-4404-B690-D2AB4CF5E438}" ma:internalName="LastPublishedByLookup" ma:readOnly="true" ma:showField="LastPublishedBy"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A80E2DE0-8ACB-4404-B690-D2AB4CF5E438}" ma:internalName="LastPublishTimeLookup" ma:readOnly="true" ma:showField="LastPublishTime"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A80E2DE0-8ACB-4404-B690-D2AB4CF5E438}" ma:internalName="LastPublishVersionLookup" ma:readOnly="true" ma:showField="LastPublishVersion"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07007B4E-5EF6-4477-87D6-00EE19F76B1E}" ma:internalName="LocLastLocAttemptVersionLookup" ma:readOnly="false" ma:showField="LastLocAttemptVersion" ma:web="e6915d0e-cf05-431d-933b-d1cc56028ad4">
      <xsd:simpleType>
        <xsd:restriction base="dms:Lookup"/>
      </xsd:simpleType>
    </xsd:element>
    <xsd:element name="LocLastLocAttemptVersionTypeLookup" ma:index="71" nillable="true" ma:displayName="Loc Last Loc Attempt Version Type" ma:default="" ma:list="{07007B4E-5EF6-4477-87D6-00EE19F76B1E}" ma:internalName="LocLastLocAttemptVersionTypeLookup" ma:readOnly="true" ma:showField="LastLocAttemptVersionType" ma:web="e6915d0e-cf05-431d-933b-d1cc56028ad4">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07007B4E-5EF6-4477-87D6-00EE19F76B1E}" ma:internalName="LocNewPublishedVersionLookup" ma:readOnly="true" ma:showField="NewPublishedVersion" ma:web="e6915d0e-cf05-431d-933b-d1cc56028ad4">
      <xsd:simpleType>
        <xsd:restriction base="dms:Lookup"/>
      </xsd:simpleType>
    </xsd:element>
    <xsd:element name="LocOverallHandbackStatusLookup" ma:index="75" nillable="true" ma:displayName="Loc Overall Handback Status" ma:default="" ma:list="{07007B4E-5EF6-4477-87D6-00EE19F76B1E}" ma:internalName="LocOverallHandbackStatusLookup" ma:readOnly="true" ma:showField="OverallHandbackStatus" ma:web="e6915d0e-cf05-431d-933b-d1cc56028ad4">
      <xsd:simpleType>
        <xsd:restriction base="dms:Lookup"/>
      </xsd:simpleType>
    </xsd:element>
    <xsd:element name="LocOverallLocStatusLookup" ma:index="76" nillable="true" ma:displayName="Loc Overall Localize Status" ma:default="" ma:list="{07007B4E-5EF6-4477-87D6-00EE19F76B1E}" ma:internalName="LocOverallLocStatusLookup" ma:readOnly="true" ma:showField="OverallLocStatus" ma:web="e6915d0e-cf05-431d-933b-d1cc56028ad4">
      <xsd:simpleType>
        <xsd:restriction base="dms:Lookup"/>
      </xsd:simpleType>
    </xsd:element>
    <xsd:element name="LocOverallPreviewStatusLookup" ma:index="77" nillable="true" ma:displayName="Loc Overall Preview Status" ma:default="" ma:list="{07007B4E-5EF6-4477-87D6-00EE19F76B1E}" ma:internalName="LocOverallPreviewStatusLookup" ma:readOnly="true" ma:showField="OverallPreviewStatus" ma:web="e6915d0e-cf05-431d-933b-d1cc56028ad4">
      <xsd:simpleType>
        <xsd:restriction base="dms:Lookup"/>
      </xsd:simpleType>
    </xsd:element>
    <xsd:element name="LocOverallPublishStatusLookup" ma:index="78" nillable="true" ma:displayName="Loc Overall Publish Status" ma:default="" ma:list="{07007B4E-5EF6-4477-87D6-00EE19F76B1E}" ma:internalName="LocOverallPublishStatusLookup" ma:readOnly="true" ma:showField="OverallPublishStatus" ma:web="e6915d0e-cf05-431d-933b-d1cc56028ad4">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07007B4E-5EF6-4477-87D6-00EE19F76B1E}" ma:internalName="LocProcessedForHandoffsLookup" ma:readOnly="true" ma:showField="ProcessedForHandoffs" ma:web="e6915d0e-cf05-431d-933b-d1cc56028ad4">
      <xsd:simpleType>
        <xsd:restriction base="dms:Lookup"/>
      </xsd:simpleType>
    </xsd:element>
    <xsd:element name="LocProcessedForMarketsLookup" ma:index="81" nillable="true" ma:displayName="Loc Processed For Markets" ma:default="" ma:list="{07007B4E-5EF6-4477-87D6-00EE19F76B1E}" ma:internalName="LocProcessedForMarketsLookup" ma:readOnly="true" ma:showField="ProcessedForMarkets" ma:web="e6915d0e-cf05-431d-933b-d1cc56028ad4">
      <xsd:simpleType>
        <xsd:restriction base="dms:Lookup"/>
      </xsd:simpleType>
    </xsd:element>
    <xsd:element name="LocPublishedDependentAssetsLookup" ma:index="82" nillable="true" ma:displayName="Loc Published Dependent Assets" ma:default="" ma:list="{07007B4E-5EF6-4477-87D6-00EE19F76B1E}" ma:internalName="LocPublishedDependentAssetsLookup" ma:readOnly="true" ma:showField="PublishedDependentAssets" ma:web="e6915d0e-cf05-431d-933b-d1cc56028ad4">
      <xsd:simpleType>
        <xsd:restriction base="dms:Lookup"/>
      </xsd:simpleType>
    </xsd:element>
    <xsd:element name="LocPublishedLinkedAssetsLookup" ma:index="83" nillable="true" ma:displayName="Loc Published Linked Assets" ma:default="" ma:list="{07007B4E-5EF6-4477-87D6-00EE19F76B1E}" ma:internalName="LocPublishedLinkedAssetsLookup" ma:readOnly="true" ma:showField="PublishedLinkedAssets" ma:web="e6915d0e-cf05-431d-933b-d1cc56028ad4">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2a8ed7b0-b63f-4170-a2b0-8a87f0acfa41}"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6E2E1864-3F7C-478B-B7F6-18FEB1234A47}" ma:internalName="Markets" ma:readOnly="false" ma:showField="MarketName"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A80E2DE0-8ACB-4404-B690-D2AB4CF5E438}" ma:internalName="NumOfRatingsLookup" ma:readOnly="true" ma:showField="NumOfRatings"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A80E2DE0-8ACB-4404-B690-D2AB4CF5E438}" ma:internalName="PublishStatusLookup" ma:readOnly="false" ma:showField="PublishStatus"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be29cdc1-88d8-4f6c-8e48-a5ad09308463}"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4542c419-b7c1-4eb9-9fc0-33b3ddb4410d}" ma:internalName="TaxCatchAll" ma:showField="CatchAllData"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4542c419-b7c1-4eb9-9fc0-33b3ddb4410d}" ma:internalName="TaxCatchAllLabel" ma:readOnly="true" ma:showField="CatchAllDataLabel"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arketSpecific xmlns="e6915d0e-cf05-431d-933b-d1cc56028ad4">false</MarketSpecific>
    <ApprovalStatus xmlns="e6915d0e-cf05-431d-933b-d1cc56028ad4">InProgress</ApprovalStatus>
    <LocComments xmlns="e6915d0e-cf05-431d-933b-d1cc56028ad4" xsi:nil="true"/>
    <DirectSourceMarket xmlns="e6915d0e-cf05-431d-933b-d1cc56028ad4">english</DirectSourceMarket>
    <ThumbnailAssetId xmlns="e6915d0e-cf05-431d-933b-d1cc56028ad4" xsi:nil="true"/>
    <PrimaryImageGen xmlns="e6915d0e-cf05-431d-933b-d1cc56028ad4">true</PrimaryImageGen>
    <LegacyData xmlns="e6915d0e-cf05-431d-933b-d1cc56028ad4" xsi:nil="true"/>
    <TPFriendlyName xmlns="e6915d0e-cf05-431d-933b-d1cc56028ad4" xsi:nil="true"/>
    <NumericId xmlns="e6915d0e-cf05-431d-933b-d1cc56028ad4" xsi:nil="true"/>
    <LocRecommendedHandoff xmlns="e6915d0e-cf05-431d-933b-d1cc56028ad4" xsi:nil="true"/>
    <BlockPublish xmlns="e6915d0e-cf05-431d-933b-d1cc56028ad4">false</BlockPublish>
    <BusinessGroup xmlns="e6915d0e-cf05-431d-933b-d1cc56028ad4" xsi:nil="true"/>
    <OpenTemplate xmlns="e6915d0e-cf05-431d-933b-d1cc56028ad4">true</OpenTemplate>
    <SourceTitle xmlns="e6915d0e-cf05-431d-933b-d1cc56028ad4">Student grade tracker and GPA calculator</SourceTitle>
    <APEditor xmlns="e6915d0e-cf05-431d-933b-d1cc56028ad4">
      <UserInfo>
        <DisplayName/>
        <AccountId xsi:nil="true"/>
        <AccountType/>
      </UserInfo>
    </APEditor>
    <UALocComments xmlns="e6915d0e-cf05-431d-933b-d1cc56028ad4">2007 Template UpLeveling Do Not HandOff</UALocComments>
    <IntlLangReviewDate xmlns="e6915d0e-cf05-431d-933b-d1cc56028ad4" xsi:nil="true"/>
    <PublishStatusLookup xmlns="e6915d0e-cf05-431d-933b-d1cc56028ad4">
      <Value>222397</Value>
      <Value>222400</Value>
    </PublishStatusLookup>
    <ParentAssetId xmlns="e6915d0e-cf05-431d-933b-d1cc56028ad4" xsi:nil="true"/>
    <FeatureTagsTaxHTField0 xmlns="e6915d0e-cf05-431d-933b-d1cc56028ad4">
      <Terms xmlns="http://schemas.microsoft.com/office/infopath/2007/PartnerControls"/>
    </FeatureTagsTaxHTField0>
    <MachineTranslated xmlns="e6915d0e-cf05-431d-933b-d1cc56028ad4">false</MachineTranslated>
    <Providers xmlns="e6915d0e-cf05-431d-933b-d1cc56028ad4" xsi:nil="true"/>
    <OriginalSourceMarket xmlns="e6915d0e-cf05-431d-933b-d1cc56028ad4">english</OriginalSourceMarket>
    <APDescription xmlns="e6915d0e-cf05-431d-933b-d1cc56028ad4" xsi:nil="true"/>
    <ContentItem xmlns="e6915d0e-cf05-431d-933b-d1cc56028ad4" xsi:nil="true"/>
    <ClipArtFilename xmlns="e6915d0e-cf05-431d-933b-d1cc56028ad4" xsi:nil="true"/>
    <TPInstallLocation xmlns="e6915d0e-cf05-431d-933b-d1cc56028ad4" xsi:nil="true"/>
    <TimesCloned xmlns="e6915d0e-cf05-431d-933b-d1cc56028ad4" xsi:nil="true"/>
    <PublishTargets xmlns="e6915d0e-cf05-431d-933b-d1cc56028ad4">OfficeOnline,OfficeOnlineVNext</PublishTargets>
    <AcquiredFrom xmlns="e6915d0e-cf05-431d-933b-d1cc56028ad4">Internal MS</AcquiredFrom>
    <AssetStart xmlns="e6915d0e-cf05-431d-933b-d1cc56028ad4">2012-01-27T22:39:00+00:00</AssetStart>
    <FriendlyTitle xmlns="e6915d0e-cf05-431d-933b-d1cc56028ad4" xsi:nil="true"/>
    <Provider xmlns="e6915d0e-cf05-431d-933b-d1cc56028ad4" xsi:nil="true"/>
    <LastHandOff xmlns="e6915d0e-cf05-431d-933b-d1cc56028ad4" xsi:nil="true"/>
    <Manager xmlns="e6915d0e-cf05-431d-933b-d1cc56028ad4" xsi:nil="true"/>
    <UALocRecommendation xmlns="e6915d0e-cf05-431d-933b-d1cc56028ad4">Localize</UALocRecommendation>
    <ArtSampleDocs xmlns="e6915d0e-cf05-431d-933b-d1cc56028ad4" xsi:nil="true"/>
    <UACurrentWords xmlns="e6915d0e-cf05-431d-933b-d1cc56028ad4" xsi:nil="true"/>
    <TPClientViewer xmlns="e6915d0e-cf05-431d-933b-d1cc56028ad4" xsi:nil="true"/>
    <TemplateStatus xmlns="e6915d0e-cf05-431d-933b-d1cc56028ad4">Complete</TemplateStatus>
    <ShowIn xmlns="e6915d0e-cf05-431d-933b-d1cc56028ad4">Show everywhere</ShowIn>
    <CSXHash xmlns="e6915d0e-cf05-431d-933b-d1cc56028ad4" xsi:nil="true"/>
    <Downloads xmlns="e6915d0e-cf05-431d-933b-d1cc56028ad4">0</Downloads>
    <VoteCount xmlns="e6915d0e-cf05-431d-933b-d1cc56028ad4" xsi:nil="true"/>
    <OOCacheId xmlns="e6915d0e-cf05-431d-933b-d1cc56028ad4" xsi:nil="true"/>
    <IsDeleted xmlns="e6915d0e-cf05-431d-933b-d1cc56028ad4">false</IsDeleted>
    <InternalTagsTaxHTField0 xmlns="e6915d0e-cf05-431d-933b-d1cc56028ad4">
      <Terms xmlns="http://schemas.microsoft.com/office/infopath/2007/PartnerControls"/>
    </InternalTagsTaxHTField0>
    <UANotes xmlns="e6915d0e-cf05-431d-933b-d1cc56028ad4">2003 to 2007 conversion</UANotes>
    <AssetExpire xmlns="e6915d0e-cf05-431d-933b-d1cc56028ad4">2035-01-01T08:00:00+00:00</AssetExpire>
    <CSXSubmissionMarket xmlns="e6915d0e-cf05-431d-933b-d1cc56028ad4" xsi:nil="true"/>
    <DSATActionTaken xmlns="e6915d0e-cf05-431d-933b-d1cc56028ad4" xsi:nil="true"/>
    <SubmitterId xmlns="e6915d0e-cf05-431d-933b-d1cc56028ad4" xsi:nil="true"/>
    <EditorialTags xmlns="e6915d0e-cf05-431d-933b-d1cc56028ad4" xsi:nil="true"/>
    <TPExecutable xmlns="e6915d0e-cf05-431d-933b-d1cc56028ad4" xsi:nil="true"/>
    <CSXSubmissionDate xmlns="e6915d0e-cf05-431d-933b-d1cc56028ad4" xsi:nil="true"/>
    <CSXUpdate xmlns="e6915d0e-cf05-431d-933b-d1cc56028ad4">false</CSXUpdate>
    <AssetType xmlns="e6915d0e-cf05-431d-933b-d1cc56028ad4">TP</AssetType>
    <ApprovalLog xmlns="e6915d0e-cf05-431d-933b-d1cc56028ad4" xsi:nil="true"/>
    <BugNumber xmlns="e6915d0e-cf05-431d-933b-d1cc56028ad4" xsi:nil="true"/>
    <OriginAsset xmlns="e6915d0e-cf05-431d-933b-d1cc56028ad4" xsi:nil="true"/>
    <TPComponent xmlns="e6915d0e-cf05-431d-933b-d1cc56028ad4" xsi:nil="true"/>
    <Milestone xmlns="e6915d0e-cf05-431d-933b-d1cc56028ad4" xsi:nil="true"/>
    <RecommendationsModifier xmlns="e6915d0e-cf05-431d-933b-d1cc56028ad4" xsi:nil="true"/>
    <AssetId xmlns="e6915d0e-cf05-431d-933b-d1cc56028ad4">TP102821236</AssetId>
    <PolicheckWords xmlns="e6915d0e-cf05-431d-933b-d1cc56028ad4" xsi:nil="true"/>
    <TPLaunchHelpLink xmlns="e6915d0e-cf05-431d-933b-d1cc56028ad4" xsi:nil="true"/>
    <IntlLocPriority xmlns="e6915d0e-cf05-431d-933b-d1cc56028ad4" xsi:nil="true"/>
    <TPApplication xmlns="e6915d0e-cf05-431d-933b-d1cc56028ad4" xsi:nil="true"/>
    <IntlLangReviewer xmlns="e6915d0e-cf05-431d-933b-d1cc56028ad4" xsi:nil="true"/>
    <HandoffToMSDN xmlns="e6915d0e-cf05-431d-933b-d1cc56028ad4" xsi:nil="true"/>
    <PlannedPubDate xmlns="e6915d0e-cf05-431d-933b-d1cc56028ad4" xsi:nil="true"/>
    <CrawlForDependencies xmlns="e6915d0e-cf05-431d-933b-d1cc56028ad4">false</CrawlForDependencies>
    <LocLastLocAttemptVersionLookup xmlns="e6915d0e-cf05-431d-933b-d1cc56028ad4">815247</LocLastLocAttemptVersionLookup>
    <TrustLevel xmlns="e6915d0e-cf05-431d-933b-d1cc56028ad4">1 Microsoft Managed Content</TrustLevel>
    <CampaignTagsTaxHTField0 xmlns="e6915d0e-cf05-431d-933b-d1cc56028ad4">
      <Terms xmlns="http://schemas.microsoft.com/office/infopath/2007/PartnerControls"/>
    </CampaignTagsTaxHTField0>
    <TPNamespace xmlns="e6915d0e-cf05-431d-933b-d1cc56028ad4" xsi:nil="true"/>
    <TaxCatchAll xmlns="e6915d0e-cf05-431d-933b-d1cc56028ad4"/>
    <IsSearchable xmlns="e6915d0e-cf05-431d-933b-d1cc56028ad4">true</IsSearchable>
    <TemplateTemplateType xmlns="e6915d0e-cf05-431d-933b-d1cc56028ad4">Excel 2007 Default</TemplateTemplateType>
    <Markets xmlns="e6915d0e-cf05-431d-933b-d1cc56028ad4"/>
    <IntlLangReview xmlns="e6915d0e-cf05-431d-933b-d1cc56028ad4">false</IntlLangReview>
    <UAProjectedTotalWords xmlns="e6915d0e-cf05-431d-933b-d1cc56028ad4" xsi:nil="true"/>
    <OutputCachingOn xmlns="e6915d0e-cf05-431d-933b-d1cc56028ad4">false</OutputCachingOn>
    <LocMarketGroupTiers2 xmlns="e6915d0e-cf05-431d-933b-d1cc56028ad4" xsi:nil="true"/>
    <APAuthor xmlns="e6915d0e-cf05-431d-933b-d1cc56028ad4">
      <UserInfo>
        <DisplayName/>
        <AccountId>2721</AccountId>
        <AccountType/>
      </UserInfo>
    </APAuthor>
    <TPCommandLine xmlns="e6915d0e-cf05-431d-933b-d1cc56028ad4" xsi:nil="true"/>
    <LocManualTestRequired xmlns="e6915d0e-cf05-431d-933b-d1cc56028ad4">false</LocManualTestRequired>
    <TPAppVersion xmlns="e6915d0e-cf05-431d-933b-d1cc56028ad4" xsi:nil="true"/>
    <EditorialStatus xmlns="e6915d0e-cf05-431d-933b-d1cc56028ad4" xsi:nil="true"/>
    <LastModifiedDateTime xmlns="e6915d0e-cf05-431d-933b-d1cc56028ad4" xsi:nil="true"/>
    <TPLaunchHelpLinkType xmlns="e6915d0e-cf05-431d-933b-d1cc56028ad4">Template</TPLaunchHelpLinkType>
    <OriginalRelease xmlns="e6915d0e-cf05-431d-933b-d1cc56028ad4">14</OriginalRelease>
    <ScenarioTagsTaxHTField0 xmlns="e6915d0e-cf05-431d-933b-d1cc56028ad4">
      <Terms xmlns="http://schemas.microsoft.com/office/infopath/2007/PartnerControls"/>
    </ScenarioTagsTaxHTField0>
    <LocalizationTagsTaxHTField0 xmlns="e6915d0e-cf05-431d-933b-d1cc56028ad4">
      <Terms xmlns="http://schemas.microsoft.com/office/infopath/2007/PartnerControls"/>
    </LocalizationTagsTaxHTField0>
  </documentManagement>
</p:properties>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BB359F74-01F6-418D-9D14-A3B2A679AC52}"/>
</file>

<file path=customXml/itemProps2.xml><?xml version="1.0" encoding="utf-8"?>
<ds:datastoreItem xmlns:ds="http://schemas.openxmlformats.org/officeDocument/2006/customXml" ds:itemID="{2274E7D4-32FC-4A58-B366-0569D456E4CB}"/>
</file>

<file path=customXml/itemProps3.xml><?xml version="1.0" encoding="utf-8"?>
<ds:datastoreItem xmlns:ds="http://schemas.openxmlformats.org/officeDocument/2006/customXml" ds:itemID="{EF8C9CD6-308A-4AD3-A393-82D2C29D3D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Kokkuvõte</vt:lpstr>
      <vt:lpstr>1. aine</vt:lpstr>
      <vt:lpstr>2. aine</vt:lpstr>
      <vt:lpstr>3. aine</vt:lpstr>
      <vt:lpstr>4. aine</vt:lpstr>
      <vt:lpstr>5. aine</vt:lpstr>
      <vt:lpstr>6. aine</vt:lpstr>
      <vt:lpstr>7. aine</vt:lpstr>
      <vt:lpstr>KH tabel</vt:lpstr>
      <vt:lpstr>'1. aine'!Print_Area</vt:lpstr>
      <vt:lpstr>'2. aine'!Print_Area</vt:lpstr>
      <vt:lpstr>'3. aine'!Print_Area</vt:lpstr>
      <vt:lpstr>'4. aine'!Print_Area</vt:lpstr>
      <vt:lpstr>'5. aine'!Print_Area</vt:lpstr>
      <vt:lpstr>'6. aine'!Print_Area</vt:lpstr>
      <vt:lpstr>'7. aine'!Print_Area</vt:lpstr>
      <vt:lpstr>'KH tabel'!Print_Area</vt:lpstr>
      <vt:lpstr>Kokkuvõte!Print_Area</vt:lpstr>
    </vt:vector>
  </TitlesOfParts>
  <Manager/>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Harika Kokkonda (HCL Technologies Ltd)</cp:lastModifiedBy>
  <cp:lastPrinted>2003-10-21T23:23:10Z</cp:lastPrinted>
  <dcterms:created xsi:type="dcterms:W3CDTF">2002-08-14T17:41:06Z</dcterms:created>
  <dcterms:modified xsi:type="dcterms:W3CDTF">2012-09-06T21:48:07Z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TC010197731061</vt:lpwstr>
  </property>
  <property fmtid="{D5CDD505-2E9C-101B-9397-08002B2CF9AE}" pid="3" name="InternalTags">
    <vt:lpwstr/>
  </property>
  <property fmtid="{D5CDD505-2E9C-101B-9397-08002B2CF9AE}" pid="4" name="ContentTypeId">
    <vt:lpwstr>0x01010074E8D3BEC39D3D46AC451D02438F5D060400CB81DFFA1D586449BCE65B14D355E0F6</vt:lpwstr>
  </property>
  <property fmtid="{D5CDD505-2E9C-101B-9397-08002B2CF9AE}" pid="5" name="FeatureTags">
    <vt:lpwstr/>
  </property>
  <property fmtid="{D5CDD505-2E9C-101B-9397-08002B2CF9AE}" pid="6" name="LocalizationTags">
    <vt:lpwstr/>
  </property>
  <property fmtid="{D5CDD505-2E9C-101B-9397-08002B2CF9AE}" pid="7" name="ScenarioTags">
    <vt:lpwstr/>
  </property>
  <property fmtid="{D5CDD505-2E9C-101B-9397-08002B2CF9AE}" pid="8" name="CampaignTags">
    <vt:lpwstr/>
  </property>
  <property fmtid="{D5CDD505-2E9C-101B-9397-08002B2CF9AE}" pid="9" name="Order">
    <vt:r8>5469900</vt:r8>
  </property>
  <property fmtid="{D5CDD505-2E9C-101B-9397-08002B2CF9AE}" pid="10" name="HiddenCategoryTags">
    <vt:lpwstr/>
  </property>
  <property fmtid="{D5CDD505-2E9C-101B-9397-08002B2CF9AE}" pid="11" name="ImageGenStatus">
    <vt:i4>0</vt:i4>
  </property>
  <property fmtid="{D5CDD505-2E9C-101B-9397-08002B2CF9AE}" pid="12" name="CategoryTags">
    <vt:lpwstr/>
  </property>
  <property fmtid="{D5CDD505-2E9C-101B-9397-08002B2CF9AE}" pid="13" name="Applications">
    <vt:lpwstr/>
  </property>
</Properties>
</file>