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3D835623-D640-456F-AEFF-C1DB81C17415}" xr6:coauthVersionLast="32" xr6:coauthVersionMax="32" xr10:uidLastSave="{00000000-0000-0000-0000-000000000000}"/>
  <bookViews>
    <workbookView xWindow="0" yWindow="0" windowWidth="21600" windowHeight="10125" xr2:uid="{00000000-000D-0000-FFFF-FFFF00000000}"/>
  </bookViews>
  <sheets>
    <sheet name="Pakkumiste andmed" sheetId="1" r:id="rId1"/>
    <sheet name="Kokkuvõte" sheetId="2" r:id="rId2"/>
  </sheets>
  <definedNames>
    <definedName name="Pealkiri1">PakkumiseTeave[[#Headers],[PAKKUMISE '#]]</definedName>
    <definedName name="Pealkiri2">Kokkuvõte!C$3</definedName>
    <definedName name="_xlnm.Print_Titles" localSheetId="1">Kokkuvõte!$3:$3</definedName>
    <definedName name="_xlnm.Print_Titles" localSheetId="0">'Pakkumiste andmed'!$2:$2</definedName>
  </definedNames>
  <calcPr calcId="162913"/>
  <pivotCaches>
    <pivotCache cacheId="0" r:id="rId3"/>
  </pivotCaches>
</workbook>
</file>

<file path=xl/calcChain.xml><?xml version="1.0" encoding="utf-8"?>
<calcChain xmlns="http://schemas.openxmlformats.org/spreadsheetml/2006/main">
  <c r="D8" i="1" l="1"/>
  <c r="G8" i="1" s="1"/>
  <c r="H8" i="1" s="1"/>
  <c r="D7" i="1"/>
  <c r="G7" i="1" s="1"/>
  <c r="H7" i="1" s="1"/>
  <c r="D4" i="1"/>
  <c r="G4" i="1" s="1"/>
  <c r="H4" i="1" s="1"/>
  <c r="D3" i="1"/>
  <c r="G3" i="1" s="1"/>
  <c r="H3" i="1" s="1"/>
  <c r="D9" i="1"/>
  <c r="G9" i="1" s="1"/>
  <c r="H9" i="1" s="1"/>
  <c r="D6" i="1"/>
  <c r="G6" i="1" s="1"/>
  <c r="H6" i="1" s="1"/>
  <c r="D5" i="1"/>
  <c r="G5" i="1" s="1"/>
  <c r="H5" i="1" s="1"/>
</calcChain>
</file>

<file path=xl/sharedStrings.xml><?xml version="1.0" encoding="utf-8"?>
<sst xmlns="http://schemas.openxmlformats.org/spreadsheetml/2006/main" count="20" uniqueCount="18">
  <si>
    <t>Pakkumiste andmed</t>
  </si>
  <si>
    <t>PAKKUMISE #</t>
  </si>
  <si>
    <t>KIRJELDUS</t>
  </si>
  <si>
    <t>Pakkumine number 1</t>
  </si>
  <si>
    <t>Pakkumine number 2</t>
  </si>
  <si>
    <t>Pakkumine number 3</t>
  </si>
  <si>
    <t>Pakkumine number 4</t>
  </si>
  <si>
    <t>Pakkumine number 5</t>
  </si>
  <si>
    <t>Pakkumine number 6</t>
  </si>
  <si>
    <t>Pakkumine number 7</t>
  </si>
  <si>
    <t>VASTUVÕTMISKUUPÄEV</t>
  </si>
  <si>
    <t>SUMMA</t>
  </si>
  <si>
    <t>LÕPETAMISE PROTSENT</t>
  </si>
  <si>
    <t>TÄHTAEG</t>
  </si>
  <si>
    <t>Kokkuvõte</t>
  </si>
  <si>
    <t>PÄEVI JÄÄNUD</t>
  </si>
  <si>
    <t>Pakkumiste jäänud päevi</t>
  </si>
  <si>
    <t xml:space="preserve">PÄEVI JÄÄNUD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</si>
</sst>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_ ;\-#,##0\ "/>
    <numFmt numFmtId="165" formatCode="#,##0.00\ &quot;€&quot;"/>
  </numFmts>
  <fonts count="7" x14ac:knownFonts="1">
    <font>
      <sz val="11"/>
      <color theme="1" tint="0.34998626667073579"/>
      <name val="Calibri"/>
      <family val="2"/>
      <scheme val="minor"/>
    </font>
    <font>
      <sz val="36"/>
      <color theme="4"/>
      <name val="Calibri"/>
      <family val="2"/>
      <scheme val="major"/>
    </font>
    <font>
      <sz val="14"/>
      <color theme="0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20"/>
      <color theme="1" tint="0.34998626667073579"/>
      <name val="Calibri"/>
      <family val="2"/>
      <scheme val="minor"/>
    </font>
    <font>
      <sz val="14"/>
      <color theme="1" tint="0.34998626667073579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>
      <alignment horizontal="left" vertical="center" wrapText="1" indent="1"/>
    </xf>
    <xf numFmtId="0" fontId="1" fillId="0" borderId="0" applyNumberFormat="0" applyFill="0" applyBorder="0" applyAlignment="0" applyProtection="0"/>
    <xf numFmtId="164" fontId="3" fillId="0" borderId="0" applyFont="0" applyFill="0" applyBorder="0" applyProtection="0">
      <alignment horizontal="left" vertical="center" indent="1"/>
    </xf>
    <xf numFmtId="164" fontId="3" fillId="0" borderId="0" applyFont="0" applyFill="0" applyBorder="0" applyProtection="0">
      <alignment horizontal="right" vertical="center" indent="3"/>
    </xf>
    <xf numFmtId="165" fontId="3" fillId="0" borderId="0" applyFont="0" applyFill="0" applyBorder="0" applyProtection="0">
      <alignment horizontal="left" vertical="center" indent="1"/>
    </xf>
    <xf numFmtId="9" fontId="4" fillId="0" borderId="0" applyFill="0" applyBorder="0" applyProtection="0">
      <alignment horizontal="right" vertical="center"/>
    </xf>
    <xf numFmtId="0" fontId="2" fillId="2" borderId="0" applyNumberFormat="0" applyProtection="0">
      <alignment horizontal="left" indent="1"/>
    </xf>
    <xf numFmtId="14" fontId="3" fillId="0" borderId="0" applyFont="0" applyFill="0" applyBorder="0">
      <alignment horizontal="left" vertical="center" indent="1"/>
    </xf>
    <xf numFmtId="0" fontId="6" fillId="0" borderId="0" applyNumberFormat="0" applyFill="0" applyBorder="0" applyProtection="0">
      <alignment horizontal="right" vertical="center" wrapText="1" indent="1"/>
    </xf>
    <xf numFmtId="0" fontId="6" fillId="0" borderId="0" applyNumberFormat="0" applyFill="0" applyBorder="0" applyProtection="0">
      <alignment horizontal="right" vertical="center" wrapText="1" indent="1"/>
    </xf>
  </cellStyleXfs>
  <cellXfs count="14">
    <xf numFmtId="0" fontId="0" fillId="0" borderId="0" xfId="0">
      <alignment horizontal="left" vertical="center" wrapText="1" indent="1"/>
    </xf>
    <xf numFmtId="0" fontId="0" fillId="0" borderId="0" xfId="0" applyFill="1">
      <alignment horizontal="left" vertical="center" wrapText="1" indent="1"/>
    </xf>
    <xf numFmtId="0" fontId="1" fillId="0" borderId="0" xfId="1" applyFill="1" applyAlignment="1">
      <alignment vertical="center"/>
    </xf>
    <xf numFmtId="14" fontId="0" fillId="0" borderId="0" xfId="7" applyFont="1" applyFill="1" applyBorder="1">
      <alignment horizontal="left" vertical="center" indent="1"/>
    </xf>
    <xf numFmtId="9" fontId="4" fillId="0" borderId="0" xfId="5" applyFill="1" applyBorder="1">
      <alignment horizontal="right" vertical="center"/>
    </xf>
    <xf numFmtId="165" fontId="0" fillId="0" borderId="0" xfId="4" applyFont="1" applyFill="1" applyBorder="1">
      <alignment horizontal="left" vertical="center" indent="1"/>
    </xf>
    <xf numFmtId="164" fontId="0" fillId="0" borderId="0" xfId="2" applyFont="1">
      <alignment horizontal="left" vertical="center" indent="1"/>
    </xf>
    <xf numFmtId="0" fontId="2" fillId="2" borderId="0" xfId="6">
      <alignment horizontal="left" indent="1"/>
    </xf>
    <xf numFmtId="0" fontId="6" fillId="0" borderId="0" xfId="8" applyFill="1">
      <alignment horizontal="right" vertical="center" wrapText="1" indent="1"/>
    </xf>
    <xf numFmtId="164" fontId="0" fillId="0" borderId="0" xfId="3" applyFont="1" applyFill="1" applyBorder="1">
      <alignment horizontal="right" vertical="center" indent="3"/>
    </xf>
    <xf numFmtId="0" fontId="0" fillId="0" borderId="0" xfId="0" applyNumberFormat="1" applyAlignment="1">
      <alignment horizontal="center" vertical="center" wrapText="1" indent="1"/>
    </xf>
    <xf numFmtId="0" fontId="5" fillId="0" borderId="0" xfId="0" applyFont="1" applyAlignment="1">
      <alignment horizontal="center" vertical="center" wrapText="1" indent="1"/>
    </xf>
    <xf numFmtId="0" fontId="5" fillId="0" borderId="0" xfId="0" pivotButton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0">
    <cellStyle name="Hüperlink" xfId="8" builtinId="8" customBuiltin="1"/>
    <cellStyle name="Koma" xfId="2" builtinId="3" customBuiltin="1"/>
    <cellStyle name="Koma [0]" xfId="3" builtinId="6" customBuiltin="1"/>
    <cellStyle name="Kuupäev" xfId="7" xr:uid="{00000000-0005-0000-0000-000003000000}"/>
    <cellStyle name="Külastatud hüperlink" xfId="9" builtinId="9" customBuiltin="1"/>
    <cellStyle name="Normaallaad" xfId="0" builtinId="0" customBuiltin="1"/>
    <cellStyle name="Pealkiri 1" xfId="6" builtinId="16" customBuiltin="1"/>
    <cellStyle name="Protsent" xfId="5" builtinId="5" customBuiltin="1"/>
    <cellStyle name="Valuuta" xfId="4" builtinId="4" customBuiltin="1"/>
    <cellStyle name="Üldpealkiri" xfId="1" builtinId="15" customBuiltin="1"/>
  </cellStyles>
  <dxfs count="16">
    <dxf>
      <alignment vertical="center" textRotation="0" wrapText="0" indent="0" justifyLastLine="0" shrinkToFit="0" readingOrder="0"/>
    </dxf>
    <dxf>
      <alignment horizontal="center" indent="0"/>
    </dxf>
    <dxf>
      <alignment horizontal="center" indent="0"/>
    </dxf>
    <dxf>
      <font>
        <sz val="14"/>
      </font>
    </dxf>
    <dxf>
      <font>
        <sz val="14"/>
      </font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18"/>
      </font>
    </dxf>
    <dxf>
      <font>
        <b val="0"/>
        <i val="0"/>
        <color theme="1" tint="0.499984740745262"/>
      </font>
      <fill>
        <patternFill>
          <bgColor theme="0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1" tint="0.499984740745262"/>
      </font>
      <fill>
        <patternFill>
          <bgColor theme="0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0"/>
      </font>
      <fill>
        <patternFill patternType="solid">
          <fgColor theme="5" tint="-0.249977111117893"/>
          <bgColor theme="5" tint="-0.499984740745262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1" tint="0.499984740745262"/>
      </font>
      <fill>
        <patternFill>
          <bgColor theme="0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0"/>
      </font>
      <fill>
        <patternFill>
          <bgColor theme="5" tint="-0.499984740745262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0"/>
      </font>
      <fill>
        <patternFill patternType="solid">
          <fgColor theme="5"/>
          <bgColor theme="5" tint="-0.499984740745262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1" tint="0.34998626667073579"/>
      </font>
      <fill>
        <patternFill>
          <bgColor theme="0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</dxfs>
  <tableStyles count="2" defaultTableStyle="Pakkumiste jälgimine" defaultPivotStyle="PivotStyleLight16">
    <tableStyle name="Pakkumiste jälgimine" pivot="0" count="3" xr9:uid="{00000000-0011-0000-FFFF-FFFF00000000}">
      <tableStyleElement type="wholeTable" dxfId="15"/>
      <tableStyleElement type="headerRow" dxfId="14"/>
      <tableStyleElement type="totalRow" dxfId="13"/>
    </tableStyle>
    <tableStyle name="BidTracker_PivotTable1" table="0" count="4" xr9:uid="{00000000-0011-0000-FFFF-FFFF01000000}">
      <tableStyleElement type="wholeTable" dxfId="12"/>
      <tableStyleElement type="headerRow" dxfId="11"/>
      <tableStyleElement type="pageFieldLabels" dxfId="10"/>
      <tableStyleElement type="pageFieldValues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[Office_18442334_TF00000061.xlsx]Kokkuvõte!PakkumisteAruanne</c:name>
    <c:fmtId val="0"/>
  </c:pivotSource>
  <c:chart>
    <c:autoTitleDeleted val="1"/>
    <c:pivotFmts>
      <c:pivotFmt>
        <c:idx val="0"/>
        <c:spPr>
          <a:solidFill>
            <a:schemeClr val="accent1">
              <a:lumMod val="60000"/>
              <a:lumOff val="40000"/>
            </a:schemeClr>
          </a:solidFill>
        </c:spPr>
        <c:marker>
          <c:symbol val="none"/>
        </c:marker>
        <c:dLbl>
          <c:idx val="0"/>
          <c:spPr>
            <a:noFill/>
          </c:spPr>
          <c:txPr>
            <a:bodyPr/>
            <a:lstStyle/>
            <a:p>
              <a:pPr>
                <a:defRPr sz="1400">
                  <a:solidFill>
                    <a:schemeClr val="bg1"/>
                  </a:solidFill>
                </a:defRPr>
              </a:pPr>
              <a:endParaRPr lang="et-EE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marker>
          <c:symbol val="none"/>
        </c:marker>
      </c:pivotFmt>
      <c:pivotFmt>
        <c:idx val="2"/>
        <c:spPr>
          <a:solidFill>
            <a:schemeClr val="accent1">
              <a:lumMod val="60000"/>
              <a:lumOff val="40000"/>
            </a:schemeClr>
          </a:solidFill>
        </c:spPr>
        <c:marker>
          <c:symbol val="none"/>
        </c:marker>
        <c:dLbl>
          <c:idx val="0"/>
          <c:spPr>
            <a:noFill/>
          </c:spPr>
          <c:txPr>
            <a:bodyPr/>
            <a:lstStyle/>
            <a:p>
              <a:pPr>
                <a:defRPr sz="1400">
                  <a:solidFill>
                    <a:schemeClr val="bg1"/>
                  </a:solidFill>
                </a:defRPr>
              </a:pPr>
              <a:endParaRPr lang="et-EE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>
              <a:lumMod val="60000"/>
              <a:lumOff val="40000"/>
            </a:schemeClr>
          </a:solidFill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400">
                  <a:solidFill>
                    <a:schemeClr val="bg1"/>
                  </a:solidFill>
                </a:defRPr>
              </a:pPr>
              <a:endParaRPr lang="et-EE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Kokkuvõte!$D$3</c:f>
              <c:strCache>
                <c:ptCount val="1"/>
                <c:pt idx="0">
                  <c:v>Kokku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>
                    <a:solidFill>
                      <a:schemeClr val="bg1"/>
                    </a:solidFill>
                  </a:defRPr>
                </a:pPr>
                <a:endParaRPr lang="et-E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19050">
                <a:solidFill>
                  <a:schemeClr val="tx1">
                    <a:lumMod val="50000"/>
                    <a:lumOff val="50000"/>
                  </a:schemeClr>
                </a:solidFill>
                <a:tailEnd type="stealth" w="lg" len="lg"/>
              </a:ln>
            </c:spPr>
            <c:trendlineType val="log"/>
            <c:dispRSqr val="0"/>
            <c:dispEq val="0"/>
          </c:trendline>
          <c:cat>
            <c:strRef>
              <c:f>Kokkuvõte!$C$4:$C$10</c:f>
              <c:str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strCache>
            </c:strRef>
          </c:cat>
          <c:val>
            <c:numRef>
              <c:f>Kokkuvõte!$D$4:$D$10</c:f>
              <c:numCache>
                <c:formatCode>General</c:formatCode>
                <c:ptCount val="7"/>
                <c:pt idx="0">
                  <c:v>20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  <c:pt idx="4">
                  <c:v>2</c:v>
                </c:pt>
                <c:pt idx="5">
                  <c:v>13</c:v>
                </c:pt>
                <c:pt idx="6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60-4F75-B884-F0A592CA70F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44273024"/>
        <c:axId val="635880072"/>
      </c:barChart>
      <c:catAx>
        <c:axId val="44427302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et-EE"/>
          </a:p>
        </c:txPr>
        <c:crossAx val="635880072"/>
        <c:crosses val="autoZero"/>
        <c:auto val="1"/>
        <c:lblAlgn val="ctr"/>
        <c:lblOffset val="100"/>
        <c:tickLblSkip val="1"/>
        <c:noMultiLvlLbl val="0"/>
      </c:catAx>
      <c:valAx>
        <c:axId val="635880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cap="all" spc="5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</a:defRPr>
                </a:pPr>
                <a:r>
                  <a:rPr lang="en-US" sz="1100" b="0" cap="all" spc="5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</a:rPr>
                  <a:t>PÄEVI JÄÄNUD</a:t>
                </a:r>
              </a:p>
            </c:rich>
          </c:tx>
          <c:overlay val="0"/>
          <c:spPr>
            <a:solidFill>
              <a:schemeClr val="bg1"/>
            </a:solidFill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et-EE"/>
          </a:p>
        </c:txPr>
        <c:crossAx val="444273024"/>
        <c:crosses val="autoZero"/>
        <c:crossBetween val="between"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Kokkuv&#245;te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Pakkumiste andmed'!A1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9524</xdr:colOff>
      <xdr:row>0</xdr:row>
      <xdr:rowOff>266700</xdr:rowOff>
    </xdr:from>
    <xdr:to>
      <xdr:col>8</xdr:col>
      <xdr:colOff>14474</xdr:colOff>
      <xdr:row>0</xdr:row>
      <xdr:rowOff>607695</xdr:rowOff>
    </xdr:to>
    <xdr:sp macro="" textlink="">
      <xdr:nvSpPr>
        <xdr:cNvPr id="2" name="Diagramm" descr="Navigeerimiskujund töölehele Kokkuvõte liikumiseks.">
          <a:hlinkClick xmlns:r="http://schemas.openxmlformats.org/officeDocument/2006/relationships" r:id="rId1" tooltip="Valige töölehele Kokkuvõte liikumiseks.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896474" y="266700"/>
          <a:ext cx="1548000" cy="340995"/>
        </a:xfrm>
        <a:prstGeom prst="roundRect">
          <a:avLst/>
        </a:prstGeom>
        <a:solidFill>
          <a:schemeClr val="accent2">
            <a:lumMod val="50000"/>
          </a:schemeClr>
        </a:solidFill>
        <a:ln>
          <a:noFill/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et" sz="1100">
              <a:solidFill>
                <a:schemeClr val="bg1"/>
              </a:solidFill>
            </a:rPr>
            <a:t>KOKKUVÕTE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114301</xdr:rowOff>
    </xdr:from>
    <xdr:to>
      <xdr:col>5</xdr:col>
      <xdr:colOff>1362075</xdr:colOff>
      <xdr:row>1</xdr:row>
      <xdr:rowOff>3695701</xdr:rowOff>
    </xdr:to>
    <xdr:graphicFrame macro="">
      <xdr:nvGraphicFramePr>
        <xdr:cNvPr id="2" name="Pakkumiste diagramm" descr="Kobartulpdiagramm, mis näitab pakkumiste jäänud päevade arvu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266699</xdr:colOff>
      <xdr:row>0</xdr:row>
      <xdr:rowOff>266698</xdr:rowOff>
    </xdr:from>
    <xdr:to>
      <xdr:col>5</xdr:col>
      <xdr:colOff>1814699</xdr:colOff>
      <xdr:row>0</xdr:row>
      <xdr:rowOff>605026</xdr:rowOff>
    </xdr:to>
    <xdr:sp macro="" textlink="">
      <xdr:nvSpPr>
        <xdr:cNvPr id="3" name="Üksikasjad" descr="Navigeerimiskujund töölehele Pakkumiste andmed liikumiseks.">
          <a:hlinkClick xmlns:r="http://schemas.openxmlformats.org/officeDocument/2006/relationships" r:id="rId2" tooltip="Valige töölehele Pakkumiste andmed liikumiseks.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467349" y="266698"/>
          <a:ext cx="1548000" cy="338328"/>
        </a:xfrm>
        <a:prstGeom prst="roundRect">
          <a:avLst/>
        </a:prstGeom>
        <a:solidFill>
          <a:schemeClr val="accent2">
            <a:lumMod val="50000"/>
          </a:schemeClr>
        </a:solidFill>
        <a:ln>
          <a:noFill/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et" sz="1100">
              <a:solidFill>
                <a:schemeClr val="bg1"/>
              </a:solidFill>
            </a:rPr>
            <a:t>PAKKUMISTE</a:t>
          </a:r>
          <a:r>
            <a:rPr lang="et" sz="1100" baseline="0">
              <a:solidFill>
                <a:schemeClr val="bg1"/>
              </a:solidFill>
            </a:rPr>
            <a:t> </a:t>
          </a:r>
          <a:r>
            <a:rPr lang="et" sz="1100">
              <a:solidFill>
                <a:schemeClr val="bg1"/>
              </a:solidFill>
            </a:rPr>
            <a:t>ANDMED</a:t>
          </a:r>
        </a:p>
      </xdr:txBody>
    </xdr:sp>
    <xdr:clientData fPrint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ester" refreshedDate="43214.504734490743" createdVersion="6" refreshedVersion="6" minRefreshableVersion="3" recordCount="7" xr:uid="{00000000-000A-0000-FFFF-FFFF1B000000}">
  <cacheSource type="worksheet">
    <worksheetSource name="PakkumiseTeave"/>
  </cacheSource>
  <cacheFields count="7">
    <cacheField name="PAKKUMISE #" numFmtId="164">
      <sharedItems containsSemiMixedTypes="0" containsString="0" containsNumber="1" containsInteger="1" minValue="1" maxValue="7" count="7">
        <n v="1"/>
        <n v="2"/>
        <n v="3"/>
        <n v="4"/>
        <n v="5"/>
        <n v="6"/>
        <n v="7"/>
      </sharedItems>
    </cacheField>
    <cacheField name="KIRJELDUS" numFmtId="0">
      <sharedItems/>
    </cacheField>
    <cacheField name="VASTUVÕTMISKUUPÄEV" numFmtId="14">
      <sharedItems containsSemiMixedTypes="0" containsNonDate="0" containsDate="1" containsString="0" minDate="2018-03-27T00:00:00" maxDate="2018-04-15T00:00:00"/>
    </cacheField>
    <cacheField name="SUMMA" numFmtId="165">
      <sharedItems containsSemiMixedTypes="0" containsString="0" containsNumber="1" containsInteger="1" minValue="1500" maxValue="5000"/>
    </cacheField>
    <cacheField name="LÕPETAMISE PROTSENT" numFmtId="9">
      <sharedItems containsSemiMixedTypes="0" containsString="0" containsNumber="1" minValue="0.2" maxValue="0.75"/>
    </cacheField>
    <cacheField name="TÄHTAEG" numFmtId="14">
      <sharedItems containsSemiMixedTypes="0" containsNonDate="0" containsDate="1" containsString="0" minDate="2018-04-26T00:00:00" maxDate="2018-05-15T00:00:00"/>
    </cacheField>
    <cacheField name="PÄEVI JÄÄNUD" numFmtId="164">
      <sharedItems containsSemiMixedTypes="0" containsString="0" containsNumber="1" containsInteger="1" minValue="2" maxValue="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">
  <r>
    <x v="0"/>
    <s v="Pakkumine number 1"/>
    <d v="2018-04-14T00:00:00"/>
    <n v="2000"/>
    <n v="0.5"/>
    <d v="2018-05-14T00:00:00"/>
    <n v="20"/>
  </r>
  <r>
    <x v="1"/>
    <s v="Pakkumine number 2"/>
    <d v="2018-04-04T00:00:00"/>
    <n v="3500"/>
    <n v="0.25"/>
    <d v="2018-05-04T00:00:00"/>
    <n v="10"/>
  </r>
  <r>
    <x v="2"/>
    <s v="Pakkumine number 3"/>
    <d v="2018-04-04T00:00:00"/>
    <n v="5000"/>
    <n v="0.3"/>
    <d v="2018-05-04T00:00:00"/>
    <n v="10"/>
  </r>
  <r>
    <x v="3"/>
    <s v="Pakkumine number 4"/>
    <d v="2018-04-14T00:00:00"/>
    <n v="4000"/>
    <n v="0.2"/>
    <d v="2018-05-14T00:00:00"/>
    <n v="20"/>
  </r>
  <r>
    <x v="4"/>
    <s v="Pakkumine number 5"/>
    <d v="2018-03-27T00:00:00"/>
    <n v="4000"/>
    <n v="0.75"/>
    <d v="2018-04-26T00:00:00"/>
    <n v="2"/>
  </r>
  <r>
    <x v="5"/>
    <s v="Pakkumine number 6"/>
    <d v="2018-04-07T00:00:00"/>
    <n v="1500"/>
    <n v="0.45"/>
    <d v="2018-05-07T00:00:00"/>
    <n v="13"/>
  </r>
  <r>
    <x v="6"/>
    <s v="Pakkumine number 7"/>
    <d v="2018-04-09T00:00:00"/>
    <n v="5000"/>
    <n v="0.65"/>
    <d v="2018-05-09T00:00:00"/>
    <n v="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akkumisteAruanne" cacheId="0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4" indent="0" compact="0" outline="1" outlineData="1" compactData="0" multipleFieldFilters="0" chartFormat="1">
  <location ref="C3:D10" firstHeaderRow="1" firstDataRow="1" firstDataCol="1"/>
  <pivotFields count="7">
    <pivotField axis="axisRow" compact="0" showAll="0" defaultSubtotal="0">
      <items count="7">
        <item x="0"/>
        <item x="1"/>
        <item x="2"/>
        <item x="3"/>
        <item x="4"/>
        <item x="5"/>
        <item x="6"/>
      </items>
    </pivotField>
    <pivotField compact="0" showAll="0"/>
    <pivotField compact="0" numFmtId="14" showAll="0"/>
    <pivotField compact="0" numFmtId="165" showAll="0"/>
    <pivotField compact="0" numFmtId="9" showAll="0"/>
    <pivotField compact="0" numFmtId="14" showAll="0"/>
    <pivotField dataField="1" compact="0" numFmtId="164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>
      <x v="6"/>
    </i>
  </rowItems>
  <colItems count="1">
    <i/>
  </colItems>
  <dataFields count="1">
    <dataField name="PÄEVI JÄÄNUD " fld="6" baseField="0" baseItem="0"/>
  </dataFields>
  <formats count="8">
    <format dxfId="8">
      <pivotArea dataOnly="0" labelOnly="1" outline="0" axis="axisValues" fieldPosition="0"/>
    </format>
    <format dxfId="7">
      <pivotArea outline="0" collapsedLevelsAreSubtotals="1" fieldPosition="0"/>
    </format>
    <format dxfId="6">
      <pivotArea dataOnly="0" labelOnly="1" outline="0" axis="axisValues" fieldPosition="0"/>
    </format>
    <format dxfId="5">
      <pivotArea outline="0" collapsedLevelsAreSubtotals="1" fieldPosition="0"/>
    </format>
    <format dxfId="4">
      <pivotArea dataOnly="0" labelOnly="1" outline="0" axis="axisValues" fieldPosition="0"/>
    </format>
    <format dxfId="3">
      <pivotArea field="0" type="button" dataOnly="0" labelOnly="1" outline="0" axis="axisRow" fieldPosition="0"/>
    </format>
    <format dxfId="2">
      <pivotArea field="0" type="button" dataOnly="0" labelOnly="1" outline="0" axis="axisRow" fieldPosition="0"/>
    </format>
    <format dxfId="1">
      <pivotArea dataOnly="0" labelOnly="1" outline="0" fieldPosition="0">
        <references count="1">
          <reference field="0" count="0"/>
        </references>
      </pivotArea>
    </format>
  </formats>
  <chartFormats count="1">
    <chartFormat chart="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BidTracker_PivotTable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Selles Pivot Table-liigendtabelis värskendatakse automaatselt pakkumise number ja jäänud päevade arv teabega töölehelt Pakkumiste andmed. Muudatuste värskendamiseks valige lindil menüü Analüüsi käsk Värskenda.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akkumiseTeave" displayName="PakkumiseTeave" ref="B2:H9" totalsRowShown="0" dataDxfId="0">
  <autoFilter ref="B2:H9" xr:uid="{00000000-0009-0000-0100-000001000000}"/>
  <tableColumns count="7">
    <tableColumn id="1" xr3:uid="{00000000-0010-0000-0000-000001000000}" name="PAKKUMISE #" dataCellStyle="Koma"/>
    <tableColumn id="2" xr3:uid="{00000000-0010-0000-0000-000002000000}" name="KIRJELDUS"/>
    <tableColumn id="3" xr3:uid="{00000000-0010-0000-0000-000003000000}" name="VASTUVÕTMISKUUPÄEV" dataCellStyle="Kuupäev"/>
    <tableColumn id="4" xr3:uid="{00000000-0010-0000-0000-000004000000}" name="SUMMA" dataCellStyle="Valuuta"/>
    <tableColumn id="5" xr3:uid="{00000000-0010-0000-0000-000005000000}" name="LÕPETAMISE PROTSENT" dataCellStyle="Protsent"/>
    <tableColumn id="6" xr3:uid="{00000000-0010-0000-0000-000006000000}" name="TÄHTAEG" dataCellStyle="Kuupäev">
      <calculatedColumnFormula>PakkumiseTeave[[#This Row],[VASTUVÕTMISKUUPÄEV]]+30</calculatedColumnFormula>
    </tableColumn>
    <tableColumn id="7" xr3:uid="{00000000-0010-0000-0000-000007000000}" name="PÄEVI JÄÄNUD" dataCellStyle="Koma [0]">
      <calculatedColumnFormula>PakkumiseTeave[[#This Row],[TÄHTAEG]]-TODAY()</calculatedColumnFormula>
    </tableColumn>
  </tableColumns>
  <tableStyleInfo name="Pakkumiste jälgimine" showFirstColumn="0" showLastColumn="1" showRowStripes="1" showColumnStripes="0"/>
  <extLst>
    <ext xmlns:x14="http://schemas.microsoft.com/office/spreadsheetml/2009/9/main" uri="{504A1905-F514-4f6f-8877-14C23A59335A}">
      <x14:table altTextSummary="Sellesse tabelisse sisestage pakkumise number, kirjeldus, vastuvõtmiskuupäev, summa, lõpetamise protsent, tähtaeg ja jäänud päevade arv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olstice">
  <a:themeElements>
    <a:clrScheme name="Solstice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Calibri">
      <a:majorFont>
        <a:latin typeface="Calibri" panose="020F050202020403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Solstice">
      <a:fillStyleLst>
        <a:solidFill>
          <a:schemeClr val="phClr"/>
        </a:solidFill>
        <a:gradFill rotWithShape="1">
          <a:gsLst>
            <a:gs pos="0">
              <a:schemeClr val="phClr">
                <a:tint val="35000"/>
                <a:satMod val="253000"/>
              </a:schemeClr>
            </a:gs>
            <a:gs pos="50000">
              <a:schemeClr val="phClr">
                <a:tint val="42000"/>
                <a:satMod val="255000"/>
              </a:schemeClr>
            </a:gs>
            <a:gs pos="97000">
              <a:schemeClr val="phClr">
                <a:tint val="53000"/>
                <a:satMod val="260000"/>
              </a:schemeClr>
            </a:gs>
            <a:gs pos="100000">
              <a:schemeClr val="phClr">
                <a:tint val="56000"/>
                <a:satMod val="275000"/>
              </a:schemeClr>
            </a:gs>
          </a:gsLst>
          <a:path path="circle">
            <a:fillToRect l="50000" t="50000" r="50000" b="50000"/>
          </a:path>
        </a:gradFill>
        <a:gradFill rotWithShape="1">
          <a:gsLst>
            <a:gs pos="0">
              <a:schemeClr val="phClr">
                <a:tint val="92000"/>
                <a:satMod val="170000"/>
              </a:schemeClr>
            </a:gs>
            <a:gs pos="15000">
              <a:schemeClr val="phClr">
                <a:tint val="92000"/>
                <a:shade val="99000"/>
                <a:satMod val="170000"/>
              </a:schemeClr>
            </a:gs>
            <a:gs pos="62000">
              <a:schemeClr val="phClr">
                <a:tint val="96000"/>
                <a:shade val="80000"/>
                <a:satMod val="170000"/>
              </a:schemeClr>
            </a:gs>
            <a:gs pos="97000">
              <a:schemeClr val="phClr">
                <a:tint val="98000"/>
                <a:shade val="63000"/>
                <a:satMod val="170000"/>
              </a:schemeClr>
            </a:gs>
            <a:gs pos="100000">
              <a:schemeClr val="phClr">
                <a:shade val="62000"/>
                <a:satMod val="170000"/>
              </a:schemeClr>
            </a:gs>
          </a:gsLst>
          <a:path path="circle">
            <a:fillToRect l="50000" t="50000" r="50000" b="5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 contourW="12700">
            <a:bevelT w="0" h="0"/>
            <a:contourClr>
              <a:schemeClr val="phClr">
                <a:shade val="8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5400000"/>
            </a:lightRig>
          </a:scene3d>
          <a:sp3d contourW="12700">
            <a:bevelT w="25400" h="50800" prst="angle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>
    <a:spDef>
      <a:spPr>
        <a:ln/>
      </a:spPr>
      <a:bodyPr vertOverflow="clip" horzOverflow="clip" lIns="182880" rtlCol="0" anchor="ctr"/>
      <a:lstStyle>
        <a:defPPr algn="l">
          <a:defRPr sz="1100">
            <a:solidFill>
              <a:schemeClr val="tx1">
                <a:lumMod val="50000"/>
                <a:lumOff val="50000"/>
              </a:schemeClr>
            </a:solidFill>
          </a:defRPr>
        </a:defPPr>
      </a:lstStyle>
      <a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autoPageBreaks="0" fitToPage="1"/>
  </sheetPr>
  <dimension ref="B1:H9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22.42578125" customWidth="1"/>
    <col min="3" max="3" width="28" customWidth="1"/>
    <col min="4" max="4" width="33.7109375" customWidth="1"/>
    <col min="5" max="5" width="16.7109375" customWidth="1"/>
    <col min="6" max="6" width="33" customWidth="1"/>
    <col min="7" max="7" width="16.7109375" customWidth="1"/>
    <col min="8" max="8" width="23.140625" customWidth="1"/>
    <col min="9" max="9" width="2.7109375" customWidth="1"/>
  </cols>
  <sheetData>
    <row r="1" spans="2:8" ht="57.75" customHeight="1" x14ac:dyDescent="0.25">
      <c r="B1" s="2" t="s">
        <v>0</v>
      </c>
      <c r="C1" s="1"/>
      <c r="D1" s="1"/>
      <c r="E1" s="1"/>
      <c r="F1" s="1"/>
      <c r="G1" s="1"/>
      <c r="H1" s="8" t="s">
        <v>14</v>
      </c>
    </row>
    <row r="2" spans="2:8" ht="30" customHeight="1" x14ac:dyDescent="0.3">
      <c r="B2" s="7" t="s">
        <v>1</v>
      </c>
      <c r="C2" s="7" t="s">
        <v>2</v>
      </c>
      <c r="D2" s="7" t="s">
        <v>10</v>
      </c>
      <c r="E2" s="7" t="s">
        <v>11</v>
      </c>
      <c r="F2" s="7" t="s">
        <v>12</v>
      </c>
      <c r="G2" s="7" t="s">
        <v>13</v>
      </c>
      <c r="H2" s="7" t="s">
        <v>15</v>
      </c>
    </row>
    <row r="3" spans="2:8" ht="30" customHeight="1" x14ac:dyDescent="0.25">
      <c r="B3" s="6">
        <v>1</v>
      </c>
      <c r="C3" t="s">
        <v>3</v>
      </c>
      <c r="D3" s="3">
        <f ca="1">TODAY()-10</f>
        <v>43207</v>
      </c>
      <c r="E3" s="5">
        <v>2000</v>
      </c>
      <c r="F3" s="4">
        <v>0.5</v>
      </c>
      <c r="G3" s="3">
        <f ca="1">PakkumiseTeave[[#This Row],[VASTUVÕTMISKUUPÄEV]]+30</f>
        <v>43237</v>
      </c>
      <c r="H3" s="9">
        <f ca="1">PakkumiseTeave[[#This Row],[TÄHTAEG]]-TODAY()</f>
        <v>20</v>
      </c>
    </row>
    <row r="4" spans="2:8" ht="30" customHeight="1" x14ac:dyDescent="0.25">
      <c r="B4" s="6">
        <v>2</v>
      </c>
      <c r="C4" t="s">
        <v>4</v>
      </c>
      <c r="D4" s="3">
        <f ca="1">TODAY()-20</f>
        <v>43197</v>
      </c>
      <c r="E4" s="5">
        <v>3500</v>
      </c>
      <c r="F4" s="4">
        <v>0.25</v>
      </c>
      <c r="G4" s="3">
        <f ca="1">PakkumiseTeave[[#This Row],[VASTUVÕTMISKUUPÄEV]]+30</f>
        <v>43227</v>
      </c>
      <c r="H4" s="9">
        <f ca="1">PakkumiseTeave[[#This Row],[TÄHTAEG]]-TODAY()</f>
        <v>10</v>
      </c>
    </row>
    <row r="5" spans="2:8" ht="30" customHeight="1" x14ac:dyDescent="0.25">
      <c r="B5" s="6">
        <v>3</v>
      </c>
      <c r="C5" t="s">
        <v>5</v>
      </c>
      <c r="D5" s="3">
        <f ca="1">TODAY()-20</f>
        <v>43197</v>
      </c>
      <c r="E5" s="5">
        <v>5000</v>
      </c>
      <c r="F5" s="4">
        <v>0.3</v>
      </c>
      <c r="G5" s="3">
        <f ca="1">PakkumiseTeave[[#This Row],[VASTUVÕTMISKUUPÄEV]]+30</f>
        <v>43227</v>
      </c>
      <c r="H5" s="9">
        <f ca="1">PakkumiseTeave[[#This Row],[TÄHTAEG]]-TODAY()</f>
        <v>10</v>
      </c>
    </row>
    <row r="6" spans="2:8" ht="30" customHeight="1" x14ac:dyDescent="0.25">
      <c r="B6" s="6">
        <v>4</v>
      </c>
      <c r="C6" t="s">
        <v>6</v>
      </c>
      <c r="D6" s="3">
        <f ca="1">TODAY()-10</f>
        <v>43207</v>
      </c>
      <c r="E6" s="5">
        <v>4000</v>
      </c>
      <c r="F6" s="4">
        <v>0.2</v>
      </c>
      <c r="G6" s="3">
        <f ca="1">PakkumiseTeave[[#This Row],[VASTUVÕTMISKUUPÄEV]]+30</f>
        <v>43237</v>
      </c>
      <c r="H6" s="9">
        <f ca="1">PakkumiseTeave[[#This Row],[TÄHTAEG]]-TODAY()</f>
        <v>20</v>
      </c>
    </row>
    <row r="7" spans="2:8" ht="30" customHeight="1" x14ac:dyDescent="0.25">
      <c r="B7" s="6">
        <v>5</v>
      </c>
      <c r="C7" t="s">
        <v>7</v>
      </c>
      <c r="D7" s="3">
        <f ca="1">TODAY()-28</f>
        <v>43189</v>
      </c>
      <c r="E7" s="5">
        <v>4000</v>
      </c>
      <c r="F7" s="4">
        <v>0.75</v>
      </c>
      <c r="G7" s="3">
        <f ca="1">PakkumiseTeave[[#This Row],[VASTUVÕTMISKUUPÄEV]]+30</f>
        <v>43219</v>
      </c>
      <c r="H7" s="9">
        <f ca="1">PakkumiseTeave[[#This Row],[TÄHTAEG]]-TODAY()</f>
        <v>2</v>
      </c>
    </row>
    <row r="8" spans="2:8" ht="30" customHeight="1" x14ac:dyDescent="0.25">
      <c r="B8" s="6">
        <v>6</v>
      </c>
      <c r="C8" t="s">
        <v>8</v>
      </c>
      <c r="D8" s="3">
        <f ca="1">TODAY()-17</f>
        <v>43200</v>
      </c>
      <c r="E8" s="5">
        <v>1500</v>
      </c>
      <c r="F8" s="4">
        <v>0.45</v>
      </c>
      <c r="G8" s="3">
        <f ca="1">PakkumiseTeave[[#This Row],[VASTUVÕTMISKUUPÄEV]]+30</f>
        <v>43230</v>
      </c>
      <c r="H8" s="9">
        <f ca="1">PakkumiseTeave[[#This Row],[TÄHTAEG]]-TODAY()</f>
        <v>13</v>
      </c>
    </row>
    <row r="9" spans="2:8" ht="30" customHeight="1" x14ac:dyDescent="0.25">
      <c r="B9" s="6">
        <v>7</v>
      </c>
      <c r="C9" t="s">
        <v>9</v>
      </c>
      <c r="D9" s="3">
        <f ca="1">TODAY()-15</f>
        <v>43202</v>
      </c>
      <c r="E9" s="5">
        <v>5000</v>
      </c>
      <c r="F9" s="4">
        <v>0.65</v>
      </c>
      <c r="G9" s="3">
        <f ca="1">PakkumiseTeave[[#This Row],[VASTUVÕTMISKUUPÄEV]]+30</f>
        <v>43232</v>
      </c>
      <c r="H9" s="9">
        <f ca="1">PakkumiseTeave[[#This Row],[TÄHTAEG]]-TODAY()</f>
        <v>15</v>
      </c>
    </row>
  </sheetData>
  <conditionalFormatting sqref="F3:F9">
    <cfRule type="dataBar" priority="1">
      <dataBar>
        <cfvo type="num" val="0"/>
        <cfvo type="num" val="1"/>
        <color theme="4" tint="0.39997558519241921"/>
      </dataBar>
      <extLst>
        <ext xmlns:x14="http://schemas.microsoft.com/office/spreadsheetml/2009/9/main" uri="{B025F937-C7B1-47D3-B67F-A62EFF666E3E}">
          <x14:id>{EFB187CC-4F30-4585-8B6C-724045DA9407}</x14:id>
        </ext>
      </extLst>
    </cfRule>
  </conditionalFormatting>
  <dataValidations count="10">
    <dataValidation allowBlank="1" showInputMessage="1" showErrorMessage="1" prompt="Töövihiku Pakkumiste jälgimine abil saate jälgida pakkumistegevusi. Sellele töölehele saate sisestada pakkumiste andmed. Töölehel Kokkuvõte värskendatakse automaatselt kobartulpdiagramm ja Pivot Table-liigendtabel." sqref="A1" xr:uid="{00000000-0002-0000-0000-000000000000}"/>
    <dataValidation allowBlank="1" showInputMessage="1" showErrorMessage="1" prompt="Selles lahtris on selle töölehe pealkiri. Sisestage pakkumise andmed allolevasse tabelisse ja valige töölehele Kokkuvõte liikumiseks lahter H1." sqref="B1" xr:uid="{00000000-0002-0000-0000-000001000000}"/>
    <dataValidation allowBlank="1" showInputMessage="1" showErrorMessage="1" prompt="Selles lahtris on navigeerimislink töölehele Kokkuvõte liikumiseks. Seda lahtrit ei prindita." sqref="H1" xr:uid="{00000000-0002-0000-0000-000002000000}"/>
    <dataValidation allowBlank="1" showInputMessage="1" showErrorMessage="1" prompt="Sellesse veergu selle pealkirja alla sisestage pakkumise number. Kindlate kirjete otsimiseks kasutage pealkirjafiltrit." sqref="B2" xr:uid="{00000000-0002-0000-0000-000003000000}"/>
    <dataValidation allowBlank="1" showInputMessage="1" showErrorMessage="1" prompt="Sellesse veergu selle pealkirja alla sisestage kirjeldus." sqref="C2" xr:uid="{00000000-0002-0000-0000-000004000000}"/>
    <dataValidation allowBlank="1" showInputMessage="1" showErrorMessage="1" prompt="Sellesse veergu selle pealkirja alla sisestage vastuvõtmiskuupäev." sqref="D2" xr:uid="{00000000-0002-0000-0000-000005000000}"/>
    <dataValidation allowBlank="1" showInputMessage="1" showErrorMessage="1" prompt="Sellesse veergu selle pealkirja alla sisestage summa." sqref="E2" xr:uid="{00000000-0002-0000-0000-000006000000}"/>
    <dataValidation allowBlank="1" showInputMessage="1" showErrorMessage="1" prompt="Sellesse veergu selle pealkirja alla sisestage lõpetamise protsent. Olekuriba näitab edenemist lõpetamise suunas." sqref="F2" xr:uid="{00000000-0002-0000-0000-000007000000}"/>
    <dataValidation allowBlank="1" showInputMessage="1" showErrorMessage="1" prompt="Sellesse veergu selle pealkirja alla sisestage tähtaja kuupäev." sqref="G2" xr:uid="{00000000-0002-0000-0000-000008000000}"/>
    <dataValidation allowBlank="1" showInputMessage="1" showErrorMessage="1" prompt="Selles veerus selle pealkirja all arvutatakse automaatselt jäänud päevade arv." sqref="H2" xr:uid="{00000000-0002-0000-0000-000009000000}"/>
  </dataValidations>
  <hyperlinks>
    <hyperlink ref="H1" location="Kokkuvõte!A1" tooltip="Valige töölehele Kokkuvõte liikumiseks." display="Kokkuvõte" xr:uid="{00000000-0004-0000-0000-000000000000}"/>
  </hyperlink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FB187CC-4F30-4585-8B6C-724045DA9407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F3:F9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/>
    <pageSetUpPr autoPageBreaks="0" fitToPage="1"/>
  </sheetPr>
  <dimension ref="B1:F20"/>
  <sheetViews>
    <sheetView showGridLines="0" workbookViewId="0"/>
  </sheetViews>
  <sheetFormatPr defaultRowHeight="30" customHeight="1" x14ac:dyDescent="0.25"/>
  <cols>
    <col min="1" max="1" width="2.7109375" customWidth="1"/>
    <col min="2" max="2" width="9.140625" customWidth="1"/>
    <col min="3" max="3" width="24.7109375" customWidth="1"/>
    <col min="4" max="5" width="20.7109375" customWidth="1"/>
    <col min="6" max="6" width="27.42578125" customWidth="1"/>
    <col min="7" max="7" width="2.7109375" customWidth="1"/>
  </cols>
  <sheetData>
    <row r="1" spans="2:6" ht="57.75" customHeight="1" x14ac:dyDescent="0.25">
      <c r="B1" s="2" t="s">
        <v>16</v>
      </c>
      <c r="F1" s="8" t="s">
        <v>0</v>
      </c>
    </row>
    <row r="2" spans="2:6" ht="300" customHeight="1" x14ac:dyDescent="0.25"/>
    <row r="3" spans="2:6" ht="18.75" x14ac:dyDescent="0.25">
      <c r="C3" s="12" t="s">
        <v>1</v>
      </c>
      <c r="D3" s="11" t="s">
        <v>17</v>
      </c>
    </row>
    <row r="4" spans="2:6" ht="15" x14ac:dyDescent="0.25">
      <c r="C4" s="13">
        <v>1</v>
      </c>
      <c r="D4" s="10">
        <v>20</v>
      </c>
    </row>
    <row r="5" spans="2:6" ht="15" x14ac:dyDescent="0.25">
      <c r="C5" s="13">
        <v>2</v>
      </c>
      <c r="D5" s="10">
        <v>10</v>
      </c>
    </row>
    <row r="6" spans="2:6" ht="15" x14ac:dyDescent="0.25">
      <c r="C6" s="13">
        <v>3</v>
      </c>
      <c r="D6" s="10">
        <v>10</v>
      </c>
    </row>
    <row r="7" spans="2:6" ht="15" x14ac:dyDescent="0.25">
      <c r="C7" s="13">
        <v>4</v>
      </c>
      <c r="D7" s="10">
        <v>20</v>
      </c>
    </row>
    <row r="8" spans="2:6" ht="15" x14ac:dyDescent="0.25">
      <c r="C8" s="13">
        <v>5</v>
      </c>
      <c r="D8" s="10">
        <v>2</v>
      </c>
    </row>
    <row r="9" spans="2:6" ht="15" x14ac:dyDescent="0.25">
      <c r="C9" s="13">
        <v>6</v>
      </c>
      <c r="D9" s="10">
        <v>13</v>
      </c>
    </row>
    <row r="10" spans="2:6" ht="15" x14ac:dyDescent="0.25">
      <c r="C10" s="13">
        <v>7</v>
      </c>
      <c r="D10" s="10">
        <v>15</v>
      </c>
    </row>
    <row r="11" spans="2:6" ht="15" x14ac:dyDescent="0.25"/>
    <row r="12" spans="2:6" ht="15" x14ac:dyDescent="0.25"/>
    <row r="13" spans="2:6" ht="15" x14ac:dyDescent="0.25"/>
    <row r="14" spans="2:6" ht="15" x14ac:dyDescent="0.25"/>
    <row r="15" spans="2:6" ht="15" x14ac:dyDescent="0.25"/>
    <row r="16" spans="2:6" ht="15" x14ac:dyDescent="0.25"/>
    <row r="17" ht="15" x14ac:dyDescent="0.25"/>
    <row r="18" ht="15" x14ac:dyDescent="0.25"/>
    <row r="19" ht="15" x14ac:dyDescent="0.25"/>
    <row r="20" ht="15" x14ac:dyDescent="0.25"/>
  </sheetData>
  <dataValidations count="4">
    <dataValidation allowBlank="1" showInputMessage="1" showErrorMessage="1" prompt="Töölehel Kokkuvõte värskendatakse automaatselt pakkumiste jäänud päevi kujutav kobartulpdiagramm ja Pivot Table-liigendtabel. Töölehele Pakkumiste andmed liikumiseks valige lahter F1." sqref="A1" xr:uid="{00000000-0002-0000-0100-000000000000}"/>
    <dataValidation allowBlank="1" showInputMessage="1" showErrorMessage="1" prompt="Selles lahtris on selle töölehe pealkiri. Alumises lahtris on pakkumiste jäänud päevi kujutav kobartulpdiagramm ja lahtris C3 Pivot Table-liigendtabel. Pivot Table-liigendtabeli filtreerimiseks valige lahter C3." sqref="B1" xr:uid="{00000000-0002-0000-0100-000001000000}"/>
    <dataValidation allowBlank="1" showInputMessage="1" showErrorMessage="1" prompt="Selles lahtris on pakkumiste jäänud päevi kujutav kobartulpdiagramm." sqref="B2" xr:uid="{00000000-0002-0000-0100-000002000000}"/>
    <dataValidation allowBlank="1" showInputMessage="1" showErrorMessage="1" prompt="Selles lahtris on navigeerimislink töölehele Pakkumiste andmed liikumiseks. Seda lahtrit ei prindita." sqref="F1" xr:uid="{00000000-0002-0000-0100-000003000000}"/>
  </dataValidations>
  <hyperlinks>
    <hyperlink ref="F1" location="'Pakkumiste andmed'!A1" tooltip="Valige töölehele Pakkumiste andmed liikumiseks." display="Pakkumiste andmed" xr:uid="{00000000-0004-0000-0100-000000000000}"/>
  </hyperlinks>
  <printOptions horizontalCentered="1"/>
  <pageMargins left="0.7" right="0.7" top="0.75" bottom="0.75" header="0.3" footer="0.3"/>
  <pageSetup paperSize="9" fitToHeight="0" orientation="landscape" r:id="rId2"/>
  <headerFooter differentFirst="1">
    <oddFooter>Page &amp;P of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2</vt:i4>
      </vt:variant>
      <vt:variant>
        <vt:lpstr>Nimega vahemikud</vt:lpstr>
      </vt:variant>
      <vt:variant>
        <vt:i4>4</vt:i4>
      </vt:variant>
    </vt:vector>
  </HeadingPairs>
  <TitlesOfParts>
    <vt:vector size="6" baseType="lpstr">
      <vt:lpstr>Pakkumiste andmed</vt:lpstr>
      <vt:lpstr>Kokkuvõte</vt:lpstr>
      <vt:lpstr>Pealkiri1</vt:lpstr>
      <vt:lpstr>Pealkiri2</vt:lpstr>
      <vt:lpstr>Kokkuvõte!Prinditiitlid</vt:lpstr>
      <vt:lpstr>'Pakkumiste andmed'!Prinditiitlid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2017-05-01T05:54:38Z</dcterms:created>
  <dcterms:modified xsi:type="dcterms:W3CDTF">2018-04-27T01:38:32Z</dcterms:modified>
</cp:coreProperties>
</file>