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et-EE\"/>
    </mc:Choice>
  </mc:AlternateContent>
  <xr:revisionPtr revIDLastSave="0" documentId="13_ncr:1_{F3950E7A-8DA1-4E1B-867D-78CB10A5A53B}" xr6:coauthVersionLast="43" xr6:coauthVersionMax="43" xr10:uidLastSave="{00000000-0000-0000-0000-000000000000}"/>
  <bookViews>
    <workbookView xWindow="-120" yWindow="-120" windowWidth="28950" windowHeight="14265" xr2:uid="{00000000-000D-0000-FFFF-FFFF00000000}"/>
  </bookViews>
  <sheets>
    <sheet name="Kuluaruanne" sheetId="1" r:id="rId1"/>
  </sheets>
  <definedNames>
    <definedName name="Alguskuupäev">Kuluaruanne!$D$4</definedName>
    <definedName name="Lõppkuupäev">Kuluaruanne!$D$5</definedName>
    <definedName name="Läbisõidutariif">Kuluaruanne!$H$3</definedName>
    <definedName name="_xlnm.Print_Titles" localSheetId="0">Kuluaruanne!$8:$8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<sst xmlns="http://schemas.openxmlformats.org/spreadsheetml/2006/main" count="59" uniqueCount="40">
  <si>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Kuluaruanne</t>
  </si>
  <si>
    <t>Nimi:</t>
  </si>
  <si>
    <t>Osakond:</t>
  </si>
  <si>
    <t>Ametikoht:</t>
  </si>
  <si>
    <t>Ülemus:</t>
  </si>
  <si>
    <t>Kuupäev</t>
  </si>
  <si>
    <t>Nimi</t>
  </si>
  <si>
    <t>Müük</t>
  </si>
  <si>
    <t>Tegevdirektor</t>
  </si>
  <si>
    <t>Konto</t>
  </si>
  <si>
    <t>Müük ja turundus</t>
  </si>
  <si>
    <t>Ettevõtte nimi</t>
  </si>
  <si>
    <t>Aadress</t>
  </si>
  <si>
    <t>Eesmärk:</t>
  </si>
  <si>
    <t>Alguskuupäev:</t>
  </si>
  <si>
    <t>Lõppkuupäev:</t>
  </si>
  <si>
    <t>Kinnitas:</t>
  </si>
  <si>
    <t>Kirjeldus</t>
  </si>
  <si>
    <t>Sõit lennujaama / lend</t>
  </si>
  <si>
    <t>Hotell (2 ööd)</t>
  </si>
  <si>
    <t>Konverentsitasud</t>
  </si>
  <si>
    <t>Eined</t>
  </si>
  <si>
    <t>Eined ja takso</t>
  </si>
  <si>
    <t>Sõit lennujaamast</t>
  </si>
  <si>
    <t>Iga-aastane müügiseminar</t>
  </si>
  <si>
    <t>Hotell</t>
  </si>
  <si>
    <t>Transport</t>
  </si>
  <si>
    <t>Läbisõidu tariif:</t>
  </si>
  <si>
    <t>Einetariif:</t>
  </si>
  <si>
    <t>Hotellitariif:</t>
  </si>
  <si>
    <t>Algus</t>
  </si>
  <si>
    <t>KULUARUANNE KOKKU</t>
  </si>
  <si>
    <t>Lõpp</t>
  </si>
  <si>
    <t>Läbisõit</t>
  </si>
  <si>
    <t>HOTELL</t>
  </si>
  <si>
    <t>EINED</t>
  </si>
  <si>
    <t>Muu</t>
  </si>
  <si>
    <t>TRANSPORT/LÄBISÕIT</t>
  </si>
  <si>
    <t>MUU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</si>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</sst>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.00\ &quot;€&quot;&quot;/miil&quot;"/>
    <numFmt numFmtId="168" formatCode="#,##0.00\ &quot;€&quot;&quot;/päev&quot;"/>
    <numFmt numFmtId="169" formatCode="#,##0.00\ &quot;€&quot;&quot;/öö&quot;"/>
    <numFmt numFmtId="170" formatCode="#,##0.0_)&quot; miil&quot;;\(#,##0.0\)&quot; miil&quot;"/>
  </numFmts>
  <fonts count="21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4" fillId="4" borderId="1" applyNumberFormat="0" applyAlignment="0" applyProtection="0"/>
    <xf numFmtId="0" fontId="9" fillId="0" borderId="0" applyNumberFormat="0" applyFill="0" applyBorder="0" applyAlignment="0" applyProtection="0"/>
    <xf numFmtId="0" fontId="5" fillId="4" borderId="1" applyNumberFormat="0" applyProtection="0">
      <alignment horizontal="left" vertical="center" indent="1"/>
    </xf>
    <xf numFmtId="0" fontId="6" fillId="4" borderId="0" applyBorder="0" applyProtection="0">
      <alignment horizontal="right" vertical="center" indent="1"/>
    </xf>
    <xf numFmtId="0" fontId="3" fillId="4" borderId="0" applyBorder="0" applyProtection="0"/>
    <xf numFmtId="166" fontId="5" fillId="0" borderId="4" applyFill="0" applyProtection="0">
      <alignment horizontal="right" vertical="center" indent="1"/>
    </xf>
    <xf numFmtId="0" fontId="10" fillId="0" borderId="0" applyNumberFormat="0" applyFill="0" applyBorder="0" applyAlignment="0" applyProtection="0">
      <alignment vertical="center"/>
    </xf>
    <xf numFmtId="0" fontId="7" fillId="4" borderId="0" applyNumberFormat="0">
      <alignment horizontal="right" vertical="center" indent="1"/>
    </xf>
    <xf numFmtId="0" fontId="7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66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70" fontId="1" fillId="0" borderId="0">
      <alignment horizontal="right" vertical="center" inden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7" applyNumberFormat="0" applyAlignment="0" applyProtection="0"/>
    <xf numFmtId="0" fontId="15" fillId="11" borderId="8" applyNumberFormat="0" applyAlignment="0" applyProtection="0"/>
    <xf numFmtId="0" fontId="16" fillId="11" borderId="7" applyNumberFormat="0" applyAlignment="0" applyProtection="0"/>
    <xf numFmtId="0" fontId="17" fillId="0" borderId="9" applyNumberFormat="0" applyFill="0" applyAlignment="0" applyProtection="0"/>
    <xf numFmtId="0" fontId="3" fillId="12" borderId="10" applyNumberFormat="0" applyAlignment="0" applyProtection="0"/>
    <xf numFmtId="0" fontId="18" fillId="0" borderId="0" applyNumberFormat="0" applyFill="0" applyBorder="0" applyAlignment="0" applyProtection="0"/>
    <xf numFmtId="0" fontId="8" fillId="13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>
      <alignment vertical="center"/>
    </xf>
    <xf numFmtId="166" fontId="5" fillId="5" borderId="4" xfId="6" applyFill="1" applyProtection="1">
      <alignment horizontal="right" vertical="center" indent="1"/>
    </xf>
    <xf numFmtId="166" fontId="5" fillId="6" borderId="4" xfId="6" applyFill="1" applyProtection="1">
      <alignment horizontal="right" vertical="center" indent="1"/>
    </xf>
    <xf numFmtId="166" fontId="5" fillId="3" borderId="4" xfId="6" applyFill="1" applyProtection="1">
      <alignment horizontal="right" vertical="center" indent="1"/>
    </xf>
    <xf numFmtId="166" fontId="5" fillId="4" borderId="4" xfId="6" applyFill="1" applyProtection="1">
      <alignment horizontal="right" vertical="center" indent="1"/>
    </xf>
    <xf numFmtId="166" fontId="5" fillId="2" borderId="4" xfId="6" applyFill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7" fillId="4" borderId="0" xfId="8" applyProtection="1">
      <alignment horizontal="right" vertical="center" indent="1"/>
    </xf>
    <xf numFmtId="0" fontId="7" fillId="4" borderId="0" xfId="9" applyProtection="1">
      <alignment horizontal="left" vertical="center" indent="1"/>
    </xf>
    <xf numFmtId="0" fontId="7" fillId="4" borderId="0" xfId="8" applyNumberFormat="1" applyProtection="1">
      <alignment horizontal="right" vertical="center" indent="1"/>
    </xf>
    <xf numFmtId="0" fontId="3" fillId="4" borderId="0" xfId="5" applyNumberFormat="1" applyProtection="1"/>
    <xf numFmtId="0" fontId="3" fillId="4" borderId="2" xfId="5" applyNumberFormat="1" applyBorder="1" applyProtection="1"/>
    <xf numFmtId="0" fontId="3" fillId="4" borderId="3" xfId="5" applyNumberFormat="1" applyBorder="1" applyProtection="1"/>
    <xf numFmtId="0" fontId="7" fillId="4" borderId="0" xfId="8" applyBorder="1" applyProtection="1">
      <alignment horizontal="right" vertical="center" indent="1"/>
    </xf>
    <xf numFmtId="0" fontId="7" fillId="4" borderId="0" xfId="9" applyBorder="1" applyProtection="1">
      <alignment horizontal="left" vertical="center" indent="1"/>
    </xf>
    <xf numFmtId="0" fontId="7" fillId="4" borderId="0" xfId="8" applyNumberFormat="1" applyBorder="1" applyProtection="1">
      <alignment horizontal="right" vertical="center" indent="1"/>
    </xf>
    <xf numFmtId="0" fontId="7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6" fontId="1" fillId="0" borderId="0" xfId="11" applyFill="1" applyBorder="1">
      <alignment horizontal="right" vertical="center" indent="1"/>
    </xf>
    <xf numFmtId="14" fontId="2" fillId="0" borderId="0" xfId="12" applyFont="1">
      <alignment horizontal="left" vertical="center" indent="1"/>
    </xf>
    <xf numFmtId="0" fontId="1" fillId="0" borderId="0" xfId="10" applyNumberFormat="1" applyFill="1" applyBorder="1">
      <alignment horizontal="left" vertical="center" wrapText="1" indent="1"/>
    </xf>
    <xf numFmtId="0" fontId="0" fillId="0" borderId="0" xfId="0" applyNumberFormat="1" applyProtection="1">
      <alignment vertical="center"/>
    </xf>
    <xf numFmtId="170" fontId="1" fillId="0" borderId="0" xfId="13">
      <alignment horizontal="right" vertical="center" indent="1"/>
    </xf>
    <xf numFmtId="14" fontId="0" fillId="4" borderId="0" xfId="12" applyFont="1" applyFill="1">
      <alignment horizontal="left" vertical="center" indent="1"/>
    </xf>
    <xf numFmtId="0" fontId="7" fillId="4" borderId="0" xfId="9" applyNumberFormat="1" applyBorder="1" applyAlignment="1" applyProtection="1">
      <alignment horizontal="left" vertical="center" indent="1"/>
    </xf>
    <xf numFmtId="167" fontId="7" fillId="4" borderId="0" xfId="9" applyNumberFormat="1" applyAlignment="1" applyProtection="1">
      <alignment horizontal="left" vertical="center" indent="1"/>
    </xf>
    <xf numFmtId="168" fontId="7" fillId="4" borderId="0" xfId="9" applyNumberFormat="1" applyAlignment="1" applyProtection="1">
      <alignment horizontal="left" vertical="center" indent="1"/>
    </xf>
    <xf numFmtId="168" fontId="7" fillId="4" borderId="5" xfId="9" applyNumberFormat="1" applyBorder="1" applyAlignment="1" applyProtection="1">
      <alignment horizontal="left" vertical="center" indent="1"/>
    </xf>
    <xf numFmtId="169" fontId="7" fillId="4" borderId="0" xfId="9" applyNumberFormat="1" applyAlignment="1" applyProtection="1">
      <alignment horizontal="left" vertical="center" indent="1"/>
    </xf>
    <xf numFmtId="0" fontId="4" fillId="4" borderId="1" xfId="1" applyAlignment="1" applyProtection="1">
      <alignment horizontal="left" vertical="center" indent="1"/>
    </xf>
    <xf numFmtId="0" fontId="6" fillId="4" borderId="0" xfId="4" applyNumberFormat="1" applyAlignment="1" applyProtection="1">
      <alignment horizontal="right" vertical="center"/>
    </xf>
    <xf numFmtId="0" fontId="6" fillId="4" borderId="5" xfId="4" applyNumberFormat="1" applyBorder="1" applyAlignment="1" applyProtection="1">
      <alignment horizontal="right" vertical="center"/>
    </xf>
    <xf numFmtId="0" fontId="5" fillId="4" borderId="1" xfId="3" applyAlignment="1" applyProtection="1">
      <alignment horizontal="left" vertical="top"/>
    </xf>
    <xf numFmtId="0" fontId="7" fillId="4" borderId="6" xfId="9" applyBorder="1" applyAlignment="1" applyProtection="1">
      <alignment horizontal="left" vertical="center" indent="1"/>
    </xf>
    <xf numFmtId="0" fontId="5" fillId="4" borderId="0" xfId="3" applyBorder="1" applyAlignment="1" applyProtection="1">
      <alignment horizontal="left" vertical="center"/>
    </xf>
  </cellXfs>
  <cellStyles count="55">
    <cellStyle name="20% – rõhk1" xfId="32" builtinId="30" customBuiltin="1"/>
    <cellStyle name="20% – rõhk2" xfId="36" builtinId="34" customBuiltin="1"/>
    <cellStyle name="20% – rõhk3" xfId="40" builtinId="38" customBuiltin="1"/>
    <cellStyle name="20% – rõhk4" xfId="44" builtinId="42" customBuiltin="1"/>
    <cellStyle name="20% – rõhk5" xfId="48" builtinId="46" customBuiltin="1"/>
    <cellStyle name="20% – rõhk6" xfId="52" builtinId="50" customBuiltin="1"/>
    <cellStyle name="40% – rõhk1" xfId="33" builtinId="31" customBuiltin="1"/>
    <cellStyle name="40% – rõhk2" xfId="37" builtinId="35" customBuiltin="1"/>
    <cellStyle name="40% – rõhk3" xfId="41" builtinId="39" customBuiltin="1"/>
    <cellStyle name="40% – rõhk4" xfId="45" builtinId="43" customBuiltin="1"/>
    <cellStyle name="40% – rõhk5" xfId="49" builtinId="47" customBuiltin="1"/>
    <cellStyle name="40% – rõhk6" xfId="53" builtinId="51" customBuiltin="1"/>
    <cellStyle name="60% – rõhk1" xfId="34" builtinId="32" customBuiltin="1"/>
    <cellStyle name="60% – rõhk2" xfId="38" builtinId="36" customBuiltin="1"/>
    <cellStyle name="60% – rõhk3" xfId="42" builtinId="40" customBuiltin="1"/>
    <cellStyle name="60% – rõhk4" xfId="46" builtinId="44" customBuiltin="1"/>
    <cellStyle name="60% – rõhk5" xfId="50" builtinId="48" customBuiltin="1"/>
    <cellStyle name="60% – rõhk6" xfId="54" builtinId="52" customBuiltin="1"/>
    <cellStyle name="Arvutus" xfId="24" builtinId="22" customBuiltin="1"/>
    <cellStyle name="Halb" xfId="20" builtinId="27" customBuiltin="1"/>
    <cellStyle name="Hea" xfId="19" builtinId="26" customBuiltin="1"/>
    <cellStyle name="Hoiatuse tekst" xfId="27" builtinId="11" customBuiltin="1"/>
    <cellStyle name="Hüperlink" xfId="2" builtinId="8" customBuiltin="1"/>
    <cellStyle name="Kokku" xfId="30" builtinId="25" customBuiltin="1"/>
    <cellStyle name="Koma" xfId="14" builtinId="3" customBuiltin="1"/>
    <cellStyle name="Koma [0]" xfId="15" builtinId="6" customBuiltin="1"/>
    <cellStyle name="Kontrolli lahtrit" xfId="26" builtinId="23" customBuiltin="1"/>
    <cellStyle name="KuluPäisÜksikasjad" xfId="8" xr:uid="{00000000-0005-0000-0000-000006000000}"/>
    <cellStyle name="KuluÜksikasjad" xfId="9" xr:uid="{00000000-0005-0000-0000-000005000000}"/>
    <cellStyle name="Kuupäev" xfId="12" xr:uid="{00000000-0005-0000-0000-000004000000}"/>
    <cellStyle name="Külastatud hüperlink" xfId="7" builtinId="9" customBuiltin="1"/>
    <cellStyle name="Lingitud lahter" xfId="25" builtinId="24" customBuiltin="1"/>
    <cellStyle name="LäbisõiduTabel" xfId="13" xr:uid="{00000000-0005-0000-0000-000011000000}"/>
    <cellStyle name="Märkus" xfId="28" builtinId="10" customBuiltin="1"/>
    <cellStyle name="Neutraalne" xfId="21" builtinId="28" customBuiltin="1"/>
    <cellStyle name="Normaallaad" xfId="0" builtinId="0" customBuiltin="1"/>
    <cellStyle name="Pealkiri 1" xfId="3" builtinId="16" customBuiltin="1"/>
    <cellStyle name="Pealkiri 2" xfId="4" builtinId="17" customBuiltin="1"/>
    <cellStyle name="Pealkiri 3" xfId="5" builtinId="18" customBuiltin="1"/>
    <cellStyle name="Pealkiri 4" xfId="6" builtinId="19" customBuiltin="1"/>
    <cellStyle name="Protsent" xfId="18" builtinId="5" customBuiltin="1"/>
    <cellStyle name="Rõhk1" xfId="31" builtinId="29" customBuiltin="1"/>
    <cellStyle name="Rõhk2" xfId="35" builtinId="33" customBuiltin="1"/>
    <cellStyle name="Rõhk3" xfId="39" builtinId="37" customBuiltin="1"/>
    <cellStyle name="Rõhk4" xfId="43" builtinId="41" customBuiltin="1"/>
    <cellStyle name="Rõhk5" xfId="47" builtinId="45" customBuiltin="1"/>
    <cellStyle name="Rõhk6" xfId="51" builtinId="49" customBuiltin="1"/>
    <cellStyle name="Selgitav tekst" xfId="29" builtinId="53" customBuiltin="1"/>
    <cellStyle name="Sisend" xfId="22" builtinId="20" customBuiltin="1"/>
    <cellStyle name="TabelSummad" xfId="11" xr:uid="{00000000-0005-0000-0000-00000F000000}"/>
    <cellStyle name="TabelÜksikasjadVasakuleJoondatud" xfId="10" xr:uid="{00000000-0005-0000-0000-000010000000}"/>
    <cellStyle name="Valuuta" xfId="16" builtinId="4" customBuiltin="1"/>
    <cellStyle name="Valuuta [0]" xfId="17" builtinId="7" customBuiltin="1"/>
    <cellStyle name="Väljund" xfId="23" builtinId="21" customBuiltin="1"/>
    <cellStyle name="Üldpealkiri" xfId="1" builtinId="15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6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Kuluaruanne" pivot="0" count="4" xr9:uid="{00000000-0011-0000-FFFF-FFFF00000000}">
      <tableStyleElement type="wholeTable" dxfId="21"/>
      <tableStyleElement type="headerRow" dxfId="20"/>
      <tableStyleElement type="totalRow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Kulud" displayName="tblKulud" ref="A8:K15" headerRowDxfId="12" dataDxfId="11" totalsRowDxfId="10">
  <tableColumns count="11">
    <tableColumn id="1" xr3:uid="{00000000-0010-0000-0000-000001000000}" name="Kuupäev" totalsRowLabel="Kokku" dataCellStyle="Kuupäev"/>
    <tableColumn id="2" xr3:uid="{00000000-0010-0000-0000-000002000000}" name="Konto" totalsRowDxfId="9" dataCellStyle="TabelÜksikasjadVasakuleJoondatud"/>
    <tableColumn id="3" xr3:uid="{00000000-0010-0000-0000-000003000000}" name="Kirjeldus" totalsRowDxfId="8" dataCellStyle="TabelÜksikasjadVasakuleJoondatud"/>
    <tableColumn id="4" xr3:uid="{00000000-0010-0000-0000-000004000000}" name="Hotell" totalsRowFunction="sum" totalsRowDxfId="7" dataCellStyle="TabelSummad"/>
    <tableColumn id="8" xr3:uid="{00000000-0010-0000-0000-000008000000}" name="Eined" totalsRowFunction="sum" totalsRowDxfId="6" dataCellStyle="TabelSummad"/>
    <tableColumn id="5" xr3:uid="{00000000-0010-0000-0000-000005000000}" name="Transport" totalsRowFunction="sum" totalsRowDxfId="5" dataCellStyle="TabelSummad"/>
    <tableColumn id="6" xr3:uid="{00000000-0010-0000-0000-000006000000}" name="Algus" totalsRowDxfId="4" dataCellStyle="LäbisõiduTabel"/>
    <tableColumn id="7" xr3:uid="{00000000-0010-0000-0000-000007000000}" name="Lõpp" totalsRowDxfId="3" dataCellStyle="LäbisõiduTabel"/>
    <tableColumn id="12" xr3:uid="{00000000-0010-0000-0000-00000C000000}" name="Läbisõit" totalsRowFunction="sum" totalsRowDxfId="2" dataCellStyle="TabelSummad">
      <calculatedColumnFormula>IF(COUNTA(tblKulud[[#This Row],[Algus]:[Lõpp]])=2,(tblKulud[[#This Row],[Lõpp]]-tblKulud[[#This Row],[Algus]])*Läbisõidutariif,"")</calculatedColumnFormula>
    </tableColumn>
    <tableColumn id="9" xr3:uid="{00000000-0010-0000-0000-000009000000}" name="Muu" totalsRowFunction="sum" totalsRowDxfId="1" dataCellStyle="TabelSummad"/>
    <tableColumn id="11" xr3:uid="{00000000-0010-0000-0000-00000B000000}" name="Kokku" totalsRowFunction="sum" totalsRowDxfId="0" dataCellStyle="TabelSummad">
      <calculatedColumnFormula>IF(COUNTA(tblKulud[[#This Row],[Kuupäev]:[Lõpp]])=0,"",SUM(tblKulud[[#This Row],[Hotell]:[Transport]],tblKulud[[#This Row],[Läbisõit]:[Muu]]))</calculatedColumnFormula>
    </tableColumn>
  </tableColumns>
  <tableStyleInfo name="Kuluaruanne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hotelli-, einestamis- ja transpordikulud ning läbisõit alustades ja läbisõit lõpetades. Läbisõidu maksumus ja kogukulud arvutatakse automaatselt.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0.375" style="7" customWidth="1"/>
    <col min="2" max="2" width="24.5" style="7" customWidth="1"/>
    <col min="3" max="3" width="26.75" style="7" customWidth="1"/>
    <col min="4" max="4" width="11.875" style="29" customWidth="1"/>
    <col min="5" max="6" width="12.75" style="29" customWidth="1"/>
    <col min="7" max="8" width="15.5" style="7" customWidth="1"/>
    <col min="9" max="9" width="11.5" style="7" customWidth="1"/>
    <col min="10" max="10" width="17.375" style="29" customWidth="1"/>
    <col min="11" max="11" width="23.5" style="7" customWidth="1"/>
    <col min="12" max="12" width="0.25" style="7" customWidth="1"/>
    <col min="13" max="16384" width="9" style="7"/>
  </cols>
  <sheetData>
    <row r="1" spans="1:12" ht="26.1" customHeight="1" thickBot="1" x14ac:dyDescent="0.35">
      <c r="A1" s="37" t="s">
        <v>0</v>
      </c>
      <c r="B1" s="37"/>
      <c r="C1" s="42" t="s">
        <v>11</v>
      </c>
      <c r="D1" s="42"/>
      <c r="E1" s="42"/>
      <c r="F1" s="42"/>
      <c r="G1" s="42"/>
      <c r="H1" s="42"/>
      <c r="I1" s="42"/>
      <c r="J1" s="42"/>
      <c r="K1" s="42"/>
      <c r="L1" s="6"/>
    </row>
    <row r="2" spans="1:12" ht="29.1" customHeight="1" thickTop="1" thickBot="1" x14ac:dyDescent="0.35">
      <c r="A2" s="37"/>
      <c r="B2" s="37"/>
      <c r="C2" s="40" t="s">
        <v>12</v>
      </c>
      <c r="D2" s="40"/>
      <c r="E2" s="40"/>
      <c r="F2" s="40"/>
      <c r="G2" s="40"/>
      <c r="H2" s="38" t="s">
        <v>31</v>
      </c>
      <c r="I2" s="38"/>
      <c r="J2" s="39"/>
      <c r="K2" s="4">
        <f>SUM(tblKulud[Kokku])</f>
        <v>1290.7000000000007</v>
      </c>
      <c r="L2" s="6"/>
    </row>
    <row r="3" spans="1:12" ht="24" customHeight="1" thickTop="1" thickBot="1" x14ac:dyDescent="0.35">
      <c r="A3" s="8" t="s">
        <v>1</v>
      </c>
      <c r="B3" s="9" t="s">
        <v>6</v>
      </c>
      <c r="C3" s="8" t="s">
        <v>13</v>
      </c>
      <c r="D3" s="41" t="s">
        <v>24</v>
      </c>
      <c r="E3" s="41"/>
      <c r="F3" s="41"/>
      <c r="G3" s="10" t="s">
        <v>27</v>
      </c>
      <c r="H3" s="33">
        <v>0.5</v>
      </c>
      <c r="I3" s="33"/>
      <c r="J3" s="11" t="s">
        <v>34</v>
      </c>
      <c r="K3" s="12" t="s">
        <v>37</v>
      </c>
      <c r="L3" s="6"/>
    </row>
    <row r="4" spans="1:12" ht="24" customHeight="1" thickBot="1" x14ac:dyDescent="0.35">
      <c r="A4" s="8" t="s">
        <v>2</v>
      </c>
      <c r="B4" s="9" t="s">
        <v>7</v>
      </c>
      <c r="C4" s="10" t="s">
        <v>14</v>
      </c>
      <c r="D4" s="31" t="s">
        <v>5</v>
      </c>
      <c r="E4" s="31"/>
      <c r="F4" s="31"/>
      <c r="G4" s="10" t="s">
        <v>28</v>
      </c>
      <c r="H4" s="34">
        <v>30</v>
      </c>
      <c r="I4" s="35"/>
      <c r="J4" s="1">
        <f>SUM(tblKulud[Hotell])</f>
        <v>445</v>
      </c>
      <c r="K4" s="5">
        <f>SUM(tblKulud[Transport],tblKulud[Läbisõit])</f>
        <v>745.70000000000073</v>
      </c>
      <c r="L4" s="6"/>
    </row>
    <row r="5" spans="1:12" ht="24" customHeight="1" thickBot="1" x14ac:dyDescent="0.35">
      <c r="A5" s="8" t="s">
        <v>3</v>
      </c>
      <c r="B5" s="9" t="s">
        <v>8</v>
      </c>
      <c r="C5" s="10" t="s">
        <v>15</v>
      </c>
      <c r="D5" s="31" t="s">
        <v>5</v>
      </c>
      <c r="E5" s="31"/>
      <c r="F5" s="31"/>
      <c r="G5" s="10" t="s">
        <v>29</v>
      </c>
      <c r="H5" s="36">
        <v>200</v>
      </c>
      <c r="I5" s="36"/>
      <c r="J5" s="13" t="s">
        <v>35</v>
      </c>
      <c r="K5" s="13" t="s">
        <v>38</v>
      </c>
      <c r="L5" s="6"/>
    </row>
    <row r="6" spans="1:12" ht="24" customHeight="1" thickBot="1" x14ac:dyDescent="0.35">
      <c r="A6" s="14" t="s">
        <v>4</v>
      </c>
      <c r="B6" s="15" t="s">
        <v>6</v>
      </c>
      <c r="C6" s="16" t="s">
        <v>16</v>
      </c>
      <c r="D6" s="32" t="s">
        <v>6</v>
      </c>
      <c r="E6" s="32"/>
      <c r="F6" s="32"/>
      <c r="G6" s="16"/>
      <c r="H6" s="17"/>
      <c r="I6" s="19"/>
      <c r="J6" s="2">
        <f>SUM(tblKulud[Eined])</f>
        <v>75</v>
      </c>
      <c r="K6" s="3">
        <f>SUM(tblKulud[Muu])</f>
        <v>25</v>
      </c>
      <c r="L6" s="6"/>
    </row>
    <row r="7" spans="1:12" ht="12.95" customHeight="1" x14ac:dyDescent="0.3">
      <c r="A7" s="16"/>
      <c r="B7" s="17"/>
      <c r="C7" s="16"/>
      <c r="D7" s="17"/>
      <c r="E7" s="17"/>
      <c r="F7" s="18"/>
      <c r="G7" s="16"/>
      <c r="H7" s="17"/>
      <c r="I7" s="18"/>
      <c r="J7" s="18"/>
      <c r="K7" s="18"/>
      <c r="L7" s="20"/>
    </row>
    <row r="8" spans="1:12" s="25" customFormat="1" ht="24" customHeight="1" x14ac:dyDescent="0.3">
      <c r="A8" s="21" t="s">
        <v>5</v>
      </c>
      <c r="B8" s="22" t="s">
        <v>9</v>
      </c>
      <c r="C8" s="22" t="s">
        <v>17</v>
      </c>
      <c r="D8" s="23" t="s">
        <v>25</v>
      </c>
      <c r="E8" s="23" t="s">
        <v>21</v>
      </c>
      <c r="F8" s="23" t="s">
        <v>26</v>
      </c>
      <c r="G8" s="23" t="s">
        <v>30</v>
      </c>
      <c r="H8" s="23" t="s">
        <v>32</v>
      </c>
      <c r="I8" s="23" t="s">
        <v>33</v>
      </c>
      <c r="J8" s="23" t="s">
        <v>36</v>
      </c>
      <c r="K8" s="23" t="s">
        <v>39</v>
      </c>
      <c r="L8" s="24"/>
    </row>
    <row r="9" spans="1:12" s="25" customFormat="1" ht="33.950000000000003" customHeight="1" x14ac:dyDescent="0.3">
      <c r="A9" s="27" t="s">
        <v>5</v>
      </c>
      <c r="B9" s="28" t="s">
        <v>10</v>
      </c>
      <c r="C9" s="28" t="s">
        <v>18</v>
      </c>
      <c r="D9" s="26"/>
      <c r="E9" s="26"/>
      <c r="F9" s="26">
        <v>428</v>
      </c>
      <c r="G9" s="30">
        <v>11378.5</v>
      </c>
      <c r="H9" s="30">
        <v>11456.2</v>
      </c>
      <c r="I9" s="26">
        <f>IF(COUNTA(tblKulud[[#This Row],[Algus]:[Lõpp]])=2,(tblKulud[[#This Row],[Lõpp]]-tblKulud[[#This Row],[Algus]])*Läbisõidutariif,"")</f>
        <v>38.850000000000364</v>
      </c>
      <c r="J9" s="26"/>
      <c r="K9" s="26">
        <f>IF(COUNTA(tblKulud[[#This Row],[Kuupäev]:[Lõpp]])=0,"",SUM(tblKulud[[#This Row],[Hotell]:[Transport]],tblKulud[[#This Row],[Läbisõit]:[Muu]]))</f>
        <v>466.85000000000036</v>
      </c>
    </row>
    <row r="10" spans="1:12" s="25" customFormat="1" ht="33.950000000000003" customHeight="1" x14ac:dyDescent="0.3">
      <c r="A10" s="27" t="s">
        <v>5</v>
      </c>
      <c r="B10" s="28" t="s">
        <v>10</v>
      </c>
      <c r="C10" s="28" t="s">
        <v>19</v>
      </c>
      <c r="D10" s="26">
        <v>445</v>
      </c>
      <c r="E10" s="26"/>
      <c r="F10" s="26">
        <v>225</v>
      </c>
      <c r="G10" s="30"/>
      <c r="H10" s="30"/>
      <c r="I10" s="26" t="str">
        <f>IF(COUNTA(tblKulud[[#This Row],[Algus]:[Lõpp]])=2,(tblKulud[[#This Row],[Lõpp]]-tblKulud[[#This Row],[Algus]])*Läbisõidutariif,"")</f>
        <v/>
      </c>
      <c r="J10" s="26"/>
      <c r="K10" s="26">
        <f>IF(COUNTA(tblKulud[[#This Row],[Kuupäev]:[Lõpp]])=0,"",SUM(tblKulud[[#This Row],[Hotell]:[Transport]],tblKulud[[#This Row],[Läbisõit]:[Muu]]))</f>
        <v>670</v>
      </c>
    </row>
    <row r="11" spans="1:12" s="25" customFormat="1" ht="33.950000000000003" customHeight="1" x14ac:dyDescent="0.3">
      <c r="A11" s="27" t="s">
        <v>5</v>
      </c>
      <c r="B11" s="28" t="s">
        <v>10</v>
      </c>
      <c r="C11" s="28" t="s">
        <v>20</v>
      </c>
      <c r="D11" s="26"/>
      <c r="E11" s="26"/>
      <c r="F11" s="26"/>
      <c r="G11" s="30"/>
      <c r="H11" s="30"/>
      <c r="I11" s="26" t="str">
        <f>IF(COUNTA(tblKulud[[#This Row],[Algus]:[Lõpp]])=2,(tblKulud[[#This Row],[Lõpp]]-tblKulud[[#This Row],[Algus]])*Läbisõidutariif,"")</f>
        <v/>
      </c>
      <c r="J11" s="26">
        <v>25</v>
      </c>
      <c r="K11" s="26">
        <f>IF(COUNTA(tblKulud[[#This Row],[Kuupäev]:[Lõpp]])=0,"",SUM(tblKulud[[#This Row],[Hotell]:[Transport]],tblKulud[[#This Row],[Läbisõit]:[Muu]]))</f>
        <v>25</v>
      </c>
    </row>
    <row r="12" spans="1:12" ht="33.950000000000003" customHeight="1" x14ac:dyDescent="0.3">
      <c r="A12" s="27" t="s">
        <v>5</v>
      </c>
      <c r="B12" s="28" t="s">
        <v>10</v>
      </c>
      <c r="C12" s="28" t="s">
        <v>21</v>
      </c>
      <c r="D12" s="26"/>
      <c r="E12" s="26">
        <v>30</v>
      </c>
      <c r="F12" s="26"/>
      <c r="G12" s="30"/>
      <c r="H12" s="30"/>
      <c r="I12" s="26" t="str">
        <f>IF(COUNTA(tblKulud[[#This Row],[Algus]:[Lõpp]])=2,(tblKulud[[#This Row],[Lõpp]]-tblKulud[[#This Row],[Algus]])*Läbisõidutariif,"")</f>
        <v/>
      </c>
      <c r="J12" s="26"/>
      <c r="K12" s="26">
        <f>IF(COUNTA(tblKulud[[#This Row],[Kuupäev]:[Lõpp]])=0,"",SUM(tblKulud[[#This Row],[Hotell]:[Transport]],tblKulud[[#This Row],[Läbisõit]:[Muu]]))</f>
        <v>30</v>
      </c>
    </row>
    <row r="13" spans="1:12" ht="33.950000000000003" customHeight="1" x14ac:dyDescent="0.3">
      <c r="A13" s="27" t="s">
        <v>5</v>
      </c>
      <c r="B13" s="28" t="s">
        <v>10</v>
      </c>
      <c r="C13" s="28" t="s">
        <v>22</v>
      </c>
      <c r="D13" s="26"/>
      <c r="E13" s="26">
        <v>30</v>
      </c>
      <c r="F13" s="26">
        <v>15</v>
      </c>
      <c r="G13" s="30"/>
      <c r="H13" s="30"/>
      <c r="I13" s="26" t="str">
        <f>IF(COUNTA(tblKulud[[#This Row],[Algus]:[Lõpp]])=2,(tblKulud[[#This Row],[Lõpp]]-tblKulud[[#This Row],[Algus]])*Läbisõidutariif,"")</f>
        <v/>
      </c>
      <c r="J13" s="26"/>
      <c r="K13" s="26">
        <f>IF(COUNTA(tblKulud[[#This Row],[Kuupäev]:[Lõpp]])=0,"",SUM(tblKulud[[#This Row],[Hotell]:[Transport]],tblKulud[[#This Row],[Läbisõit]:[Muu]]))</f>
        <v>45</v>
      </c>
    </row>
    <row r="14" spans="1:12" ht="33.950000000000003" customHeight="1" x14ac:dyDescent="0.3">
      <c r="A14" s="27" t="s">
        <v>5</v>
      </c>
      <c r="B14" s="28" t="s">
        <v>10</v>
      </c>
      <c r="C14" s="28" t="s">
        <v>21</v>
      </c>
      <c r="D14" s="26"/>
      <c r="E14" s="26">
        <v>15</v>
      </c>
      <c r="F14" s="26"/>
      <c r="G14" s="30"/>
      <c r="H14" s="30"/>
      <c r="I14" s="26" t="str">
        <f>IF(COUNTA(tblKulud[[#This Row],[Algus]:[Lõpp]])=2,(tblKulud[[#This Row],[Lõpp]]-tblKulud[[#This Row],[Algus]])*Läbisõidutariif,"")</f>
        <v/>
      </c>
      <c r="J14" s="26"/>
      <c r="K14" s="26">
        <f>IF(COUNTA(tblKulud[[#This Row],[Kuupäev]:[Lõpp]])=0,"",SUM(tblKulud[[#This Row],[Hotell]:[Transport]],tblKulud[[#This Row],[Läbisõit]:[Muu]]))</f>
        <v>15</v>
      </c>
    </row>
    <row r="15" spans="1:12" ht="33.950000000000003" customHeight="1" x14ac:dyDescent="0.3">
      <c r="A15" s="27" t="s">
        <v>5</v>
      </c>
      <c r="B15" s="28" t="s">
        <v>10</v>
      </c>
      <c r="C15" s="28" t="s">
        <v>23</v>
      </c>
      <c r="D15" s="26"/>
      <c r="E15" s="26"/>
      <c r="F15" s="26"/>
      <c r="G15" s="30">
        <v>11456.2</v>
      </c>
      <c r="H15" s="30">
        <v>11533.900000000001</v>
      </c>
      <c r="I15" s="26">
        <f>IF(COUNTA(tblKulud[[#This Row],[Algus]:[Lõpp]])=2,(tblKulud[[#This Row],[Lõpp]]-tblKulud[[#This Row],[Algus]])*Läbisõidutariif,"")</f>
        <v>38.850000000000364</v>
      </c>
      <c r="J15" s="26"/>
      <c r="K15" s="26">
        <f>IF(COUNTA(tblKulud[[#This Row],[Kuupäev]:[Lõpp]])=0,"",SUM(tblKulud[[#This Row],[Hotell]:[Transport]],tblKulud[[#This Row],[Läbisõit]:[Muu]]))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17" priority="4">
      <formula>D9&lt;0</formula>
    </cfRule>
  </conditionalFormatting>
  <conditionalFormatting sqref="G9:I15">
    <cfRule type="expression" dxfId="16" priority="19">
      <formula>($H9&lt;&gt;"")*($G9&lt;&gt;"")*($H9&lt;$G9)</formula>
    </cfRule>
  </conditionalFormatting>
  <conditionalFormatting sqref="A9:A15">
    <cfRule type="expression" dxfId="15" priority="76">
      <formula>(($A9&lt;$D$4)+($A9&gt;$D$5))*($A9&lt;&gt;"")</formula>
    </cfRule>
  </conditionalFormatting>
  <conditionalFormatting sqref="D4:D5">
    <cfRule type="notContainsBlanks" dxfId="14" priority="1">
      <formula>LEN(TRIM(D4))&gt;0</formula>
    </cfRule>
  </conditionalFormatting>
  <conditionalFormatting sqref="E9:E15">
    <cfRule type="expression" dxfId="13" priority="145">
      <formula>SUMIF($A$9:$A$15,$A9,$E$9:$E$15)&gt;$H$4</formula>
    </cfRule>
  </conditionalFormatting>
  <dataValidations count="46">
    <dataValidation allowBlank="1" showInputMessage="1" showErrorMessage="1" prompt="Sellel töölehel saate koostada kuluaruande. Selles lahtris on pealkiri. Sisestage paremal olevatesse lahtritesse ettevõtte nimi ja aadress ning üksikasjad tabelisse Kulud." sqref="A1:B2" xr:uid="{00000000-0002-0000-0000-000000000000}"/>
    <dataValidation allowBlank="1" showInputMessage="1" showErrorMessage="1" prompt="Sellesse lahtrisse sisestage ettevõtte nimi." sqref="C1:K1" xr:uid="{00000000-0002-0000-0000-000001000000}"/>
    <dataValidation allowBlank="1" showInputMessage="1" showErrorMessage="1" prompt="Sisestage sellesse lahtrisse ettevõtte aadress ning lahtritesse A3 kuni D6 ja lahtritesse G3 kuni H5 muud üksikasjad. Kuluaruande kogusumma arvutatakse lahtris K2 automaatselt." sqref="C2:G2" xr:uid="{00000000-0002-0000-0000-000002000000}"/>
    <dataValidation allowBlank="1" showInputMessage="1" showErrorMessage="1" prompt="Paremal olevasse lahtrisse sisestage nimi." sqref="A3" xr:uid="{00000000-0002-0000-0000-000003000000}"/>
    <dataValidation allowBlank="1" showInputMessage="1" showErrorMessage="1" prompt="Sellesse lahtrisse sisestage nimi." sqref="B3" xr:uid="{00000000-0002-0000-0000-000004000000}"/>
    <dataValidation allowBlank="1" showInputMessage="1" showErrorMessage="1" prompt="Paremal asuvasse lahtrisse sisestage osakonna nimi." sqref="A4" xr:uid="{00000000-0002-0000-0000-000005000000}"/>
    <dataValidation allowBlank="1" showInputMessage="1" showErrorMessage="1" prompt="Sellesse lahtrisse sisestage osakonna nimi." sqref="B4" xr:uid="{00000000-0002-0000-0000-000006000000}"/>
    <dataValidation allowBlank="1" showInputMessage="1" showErrorMessage="1" prompt="Paremal asuvasse lahtrisse sisestage ametinimetus." sqref="A5" xr:uid="{00000000-0002-0000-0000-000007000000}"/>
    <dataValidation allowBlank="1" showInputMessage="1" showErrorMessage="1" prompt="Sellesse lahtrisse sisestage ametinimetus." sqref="B5" xr:uid="{00000000-0002-0000-0000-000008000000}"/>
    <dataValidation allowBlank="1" showInputMessage="1" showErrorMessage="1" prompt="Paremal olevasse lahtrisse sisestage ülemuse nimi." sqref="A6" xr:uid="{00000000-0002-0000-0000-000009000000}"/>
    <dataValidation allowBlank="1" showInputMessage="1" showErrorMessage="1" prompt="Sellesse lahtrisse sisestage ülemuse nimi." sqref="B6" xr:uid="{00000000-0002-0000-0000-00000A000000}"/>
    <dataValidation allowBlank="1" showInputMessage="1" showErrorMessage="1" prompt="Paremal asuvasse lahtrisse sisestage kulu eesmärk." sqref="C3" xr:uid="{00000000-0002-0000-0000-00000B000000}"/>
    <dataValidation allowBlank="1" showInputMessage="1" showErrorMessage="1" prompt="Sellesse lahtrisse sisestage kulu eesmärk." sqref="D3:F3" xr:uid="{00000000-0002-0000-0000-00000C000000}"/>
    <dataValidation allowBlank="1" showInputMessage="1" showErrorMessage="1" prompt="Parempoolsesse lahtrisse sisestage alguskuupäev." sqref="C4" xr:uid="{00000000-0002-0000-0000-00000D000000}"/>
    <dataValidation allowBlank="1" showInputMessage="1" showErrorMessage="1" prompt="Sellesse lahtrisse sisestage alguskuupäev." sqref="D4:F4" xr:uid="{00000000-0002-0000-0000-00000E000000}"/>
    <dataValidation allowBlank="1" showInputMessage="1" showErrorMessage="1" prompt="Parempoolsesse lahtrisse sisestage lõppkuupäev." sqref="C5" xr:uid="{00000000-0002-0000-0000-00000F000000}"/>
    <dataValidation allowBlank="1" showInputMessage="1" showErrorMessage="1" prompt="Sellesse lahtrisse sisestage lõppkuupäev." sqref="D5:F5" xr:uid="{00000000-0002-0000-0000-000010000000}"/>
    <dataValidation allowBlank="1" showInputMessage="1" showErrorMessage="1" prompt="Paremal asuvasse lahtrisse sisestage kinnitanud isiku nimi." sqref="C6" xr:uid="{00000000-0002-0000-0000-000011000000}"/>
    <dataValidation allowBlank="1" showInputMessage="1" showErrorMessage="1" prompt="Sellesse lahtrisse sisestage kinnitanud isiku nimi." sqref="D6:F6" xr:uid="{00000000-0002-0000-0000-000012000000}"/>
    <dataValidation allowBlank="1" showInputMessage="1" showErrorMessage="1" prompt="Paremal asuvasse lahtrisse sisestage läbisõidutariif." sqref="G3" xr:uid="{00000000-0002-0000-0000-000013000000}"/>
    <dataValidation allowBlank="1" showInputMessage="1" showErrorMessage="1" prompt="Sellesse lahtrisse sisestage läbisõidutariif." sqref="H3:I3" xr:uid="{00000000-0002-0000-0000-000014000000}"/>
    <dataValidation allowBlank="1" showInputMessage="1" showErrorMessage="1" prompt="Paremal asuvasse lahtrisse sisestage einetariif." sqref="G4" xr:uid="{00000000-0002-0000-0000-000015000000}"/>
    <dataValidation allowBlank="1" showInputMessage="1" showErrorMessage="1" prompt="Sellesse lahtrisse sisestage einetariif." sqref="H4:I4" xr:uid="{00000000-0002-0000-0000-000016000000}"/>
    <dataValidation allowBlank="1" showInputMessage="1" showErrorMessage="1" prompt="Paremal asuvasse lahtrisse sisestage hotellitariif." sqref="G5" xr:uid="{00000000-0002-0000-0000-000017000000}"/>
    <dataValidation allowBlank="1" showInputMessage="1" showErrorMessage="1" prompt="Sellesse lahtrisse sisestage hotellitariif." sqref="H5:I5" xr:uid="{00000000-0002-0000-0000-000018000000}"/>
    <dataValidation allowBlank="1" showInputMessage="1" showErrorMessage="1" prompt="Paremal asuvas lahtris arvutatakse kuluaruanne kokku automaatselt." sqref="H2:J2" xr:uid="{00000000-0002-0000-0000-000019000000}"/>
    <dataValidation allowBlank="1" showInputMessage="1" showErrorMessage="1" prompt="Kuluaruanne kokku arvutatakse selles lahtris automaatselt ning hotellikulude, transpordi või läbisõidu, einete ja muude kulude kogusummad lahtrites J3 kuni K6." sqref="K2" xr:uid="{00000000-0002-0000-0000-00001A000000}"/>
    <dataValidation allowBlank="1" showInputMessage="1" showErrorMessage="1" prompt="Hotellikulud arvutatakse allolevas lahtris automaatselt." sqref="J3" xr:uid="{00000000-0002-0000-0000-00001B000000}"/>
    <dataValidation allowBlank="1" showInputMessage="1" showErrorMessage="1" prompt="Selles lahtris arvutatakse automaatselt hotellikulud." sqref="J4" xr:uid="{00000000-0002-0000-0000-00001C000000}"/>
    <dataValidation allowBlank="1" showInputMessage="1" showErrorMessage="1" prompt="Transport või läbisõit arvutatakse allolevas lahtris automaatselt." sqref="K3" xr:uid="{00000000-0002-0000-0000-00001D000000}"/>
    <dataValidation allowBlank="1" showInputMessage="1" showErrorMessage="1" prompt="Selles lahtris arvutatakse automaatselt transport või läbisõit." sqref="K4" xr:uid="{00000000-0002-0000-0000-00001E000000}"/>
    <dataValidation allowBlank="1" showInputMessage="1" showErrorMessage="1" prompt="Einestamiskulud arvutatakse paremal asuvas lahtris automaatselt." sqref="J5" xr:uid="{00000000-0002-0000-0000-00001F000000}"/>
    <dataValidation allowBlank="1" showInputMessage="1" showErrorMessage="1" prompt="Selles lahtris arvutatakse automaatselt einestamiskulud." sqref="J6" xr:uid="{00000000-0002-0000-0000-000020000000}"/>
    <dataValidation allowBlank="1" showInputMessage="1" showErrorMessage="1" prompt="Muud kulud arvutatakse paremal asuvas lahtris automaatselt." sqref="K5" xr:uid="{00000000-0002-0000-0000-000021000000}"/>
    <dataValidation allowBlank="1" showInputMessage="1" showErrorMessage="1" prompt="Selles lahtris arvutatakse automaatselt muud kulud. Sisestage üksikasjad lahtris A8 algavasse tabelisse." sqref="K6" xr:uid="{00000000-0002-0000-0000-000022000000}"/>
    <dataValidation allowBlank="1" showInputMessage="1" showErrorMessage="1" prompt="Sellesse veergu selle päiselahtri alla sisestage kuupäev" sqref="A8" xr:uid="{00000000-0002-0000-0000-000023000000}"/>
    <dataValidation allowBlank="1" showInputMessage="1" showErrorMessage="1" prompt="Sellesse veergu selle päiselahtri alla sisestage konto nimi." sqref="B8" xr:uid="{00000000-0002-0000-0000-000024000000}"/>
    <dataValidation allowBlank="1" showInputMessage="1" showErrorMessage="1" prompt="Sellesse veergu selle päiselahtri alla sisestage kirjeldus." sqref="C8" xr:uid="{00000000-0002-0000-0000-000025000000}"/>
    <dataValidation allowBlank="1" showInputMessage="1" showErrorMessage="1" prompt="Sellesse veergu selle päiselahtri alla sisestage hotellikulud." sqref="D8" xr:uid="{00000000-0002-0000-0000-000026000000}"/>
    <dataValidation allowBlank="1" showInputMessage="1" showErrorMessage="1" prompt="Sellesse veergu selle päiselahtri alla sisestage einestamiskulud." sqref="E8" xr:uid="{00000000-0002-0000-0000-000027000000}"/>
    <dataValidation allowBlank="1" showInputMessage="1" showErrorMessage="1" prompt="Sellesse veergu selle päiselahtri alla sisestage transpordikulud." sqref="F8" xr:uid="{00000000-0002-0000-0000-000028000000}"/>
    <dataValidation allowBlank="1" showInputMessage="1" showErrorMessage="1" prompt="Sellesse veergu selle päiselahtri alla sisestage läbisõit alustades." sqref="G8" xr:uid="{00000000-0002-0000-0000-000029000000}"/>
    <dataValidation allowBlank="1" showInputMessage="1" showErrorMessage="1" prompt="Sellesse veergu selle päiselahtri alla sisestage läbisõit lõpetades." sqref="H8" xr:uid="{00000000-0002-0000-0000-00002A000000}"/>
    <dataValidation allowBlank="1" showInputMessage="1" showErrorMessage="1" prompt="Läbisõidu maksumus arvutatakse selles veerus selle päiselahtri all automaatselt." sqref="I8" xr:uid="{00000000-0002-0000-0000-00002B000000}"/>
    <dataValidation allowBlank="1" showInputMessage="1" showErrorMessage="1" prompt="Sellesse veergu selle päiselahtri alla sisestage muud kulud." sqref="J8" xr:uid="{00000000-0002-0000-0000-00002C000000}"/>
    <dataValidation allowBlank="1" showInputMessage="1" showErrorMessage="1" prompt="Selles veerus selle päiselahtri all arvutatakse automaatselt kogukulud.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4</vt:i4>
      </vt:variant>
    </vt:vector>
  </HeadingPairs>
  <TitlesOfParts>
    <vt:vector size="5" baseType="lpstr">
      <vt:lpstr>Kuluaruanne</vt:lpstr>
      <vt:lpstr>Alguskuupäev</vt:lpstr>
      <vt:lpstr>Lõppkuupäev</vt:lpstr>
      <vt:lpstr>Läbisõidutariif</vt:lpstr>
      <vt:lpstr>Kuluaruanne!Prinditiitlid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2019-05-21T03:43:45Z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