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5A4BB31C-B250-4E15-841E-455C3198E93B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Kokkuvõte" sheetId="1" r:id="rId1"/>
    <sheet name="Lennukulud" sheetId="8" r:id="rId2"/>
    <sheet name="Toitlustus" sheetId="3" r:id="rId3"/>
    <sheet name="Majutus" sheetId="4" r:id="rId4"/>
    <sheet name="Muud" sheetId="5" r:id="rId5"/>
  </sheets>
  <definedNames>
    <definedName name="KütusekuludKokku">Kütus[[#Totals],[Summa]]</definedName>
    <definedName name="LennukuludKokku">Lennukulud[[#Totals],[Summa]]</definedName>
    <definedName name="LisaKütusekulud">Kokkuvõte!$D$8</definedName>
    <definedName name="LisaLennukulud">Lennukulud!$D$4</definedName>
    <definedName name="LisaMajutuskulud">Majutus!$D$4</definedName>
    <definedName name="LisaToitlustuskulud">Toitlustus!$D$4</definedName>
    <definedName name="MajutuskuludKokku">Majutus[[#Totals],[Summa]]</definedName>
    <definedName name="MeelelahutuskuludKokku">Muud[[#Totals],[Kulud kokku]]</definedName>
    <definedName name="Pikkus">Kokkuvõte!$D$4</definedName>
    <definedName name="_xlnm.Print_Titles" localSheetId="1">Lennukulud!$3:$3</definedName>
    <definedName name="_xlnm.Print_Titles" localSheetId="3">Majutus!$3:$3</definedName>
    <definedName name="_xlnm.Print_Titles" localSheetId="4">Muud!$3:$3</definedName>
    <definedName name="_xlnm.Print_Titles" localSheetId="2">Toitlustus!$3:$3</definedName>
    <definedName name="ReisijateArv">Kokkuvõte!$B$4</definedName>
    <definedName name="ReisiKogukulud">Kokkuvõte!$B$6</definedName>
    <definedName name="ToitlustuskuludKokku">Toitlustus[[#Totals],[Summa]]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s="1"/>
  <c r="E4" i="5"/>
  <c r="C8" i="5" s="1"/>
  <c r="E5" i="5"/>
  <c r="E6" i="5"/>
  <c r="C9" i="4"/>
  <c r="C6" i="3"/>
  <c r="C7" i="5"/>
  <c r="E7" i="5" s="1"/>
  <c r="C4" i="5"/>
  <c r="C6" i="8"/>
  <c r="C12" i="1"/>
</calcChain>
</file>

<file path=xl/sharedStrings.xml><?xml version="1.0" encoding="utf-8"?>
<sst xmlns="http://schemas.openxmlformats.org/spreadsheetml/2006/main" count="59" uniqueCount="44">
  <si>
    <t>Reisijate arv:</t>
  </si>
  <si>
    <t>Reisikulud kokku:</t>
  </si>
  <si>
    <t>Kütus</t>
  </si>
  <si>
    <t>Kilomeetreid kokku</t>
  </si>
  <si>
    <t>Keskm. kilomeetreid liitri kohta</t>
  </si>
  <si>
    <t>Keskmine kulu liitri kohta</t>
  </si>
  <si>
    <t>Sõidukeid kokku</t>
  </si>
  <si>
    <t>Kokku</t>
  </si>
  <si>
    <t>Summa</t>
  </si>
  <si>
    <t>Reisi pikkus (päeva):</t>
  </si>
  <si>
    <t>Kulu inimese kohta:</t>
  </si>
  <si>
    <t>Lisada reisikuludesse?</t>
  </si>
  <si>
    <t>Jah</t>
  </si>
  <si>
    <t>Reisiplaanur</t>
  </si>
  <si>
    <t>Suvepuhkus</t>
  </si>
  <si>
    <t>Näpunäited töölehtede täitmiseks</t>
  </si>
  <si>
    <t>1.</t>
  </si>
  <si>
    <t>2.</t>
  </si>
  <si>
    <t>3.</t>
  </si>
  <si>
    <t>Võrrelge soodsama transpordilahenduse valimiseks kütuse- ja lennukulusid.</t>
  </si>
  <si>
    <t>Lennukulud</t>
  </si>
  <si>
    <t>Kulu inimese kohta</t>
  </si>
  <si>
    <t>Rendiauto</t>
  </si>
  <si>
    <t>Ei</t>
  </si>
  <si>
    <t>Toitlustus</t>
  </si>
  <si>
    <t>Kulu eine kohta</t>
  </si>
  <si>
    <t>Eineid päevas</t>
  </si>
  <si>
    <t>Majutus</t>
  </si>
  <si>
    <t>Keskmine kulu (öö kohta)</t>
  </si>
  <si>
    <t>Öid kokku</t>
  </si>
  <si>
    <t>Tube kokku</t>
  </si>
  <si>
    <t>Toateenindus (päeva kohta)</t>
  </si>
  <si>
    <t>Internetiteenus (päeva kohta)</t>
  </si>
  <si>
    <t>Meelelahutus/muu</t>
  </si>
  <si>
    <t>Kontsert</t>
  </si>
  <si>
    <t>Paadirent</t>
  </si>
  <si>
    <t>Lainelaua rent</t>
  </si>
  <si>
    <t>Muud kulud</t>
  </si>
  <si>
    <t>Reisikulud kokku</t>
  </si>
  <si>
    <t>Kulud kokku</t>
  </si>
  <si>
    <t>Arvestada kogukuludesse?</t>
  </si>
  <si>
    <t>Kulu</t>
  </si>
  <si>
    <r>
      <t xml:space="preserve">Töölehel „Meelelahutus/muu“ saate valemiga arvutada kogukulu inimese kohta. Näiteks kui soovite arvutada välja kontserdipiletite kulu, kui ühe pileti hind on 50€, siis sisestage </t>
    </r>
    <r>
      <rPr>
        <b/>
        <sz val="11"/>
        <color theme="3"/>
        <rFont val="Trebuchet MS"/>
        <family val="2"/>
        <charset val="186"/>
        <scheme val="minor"/>
      </rPr>
      <t>summa</t>
    </r>
    <r>
      <rPr>
        <sz val="11"/>
        <color theme="3"/>
        <rFont val="Trebuchet MS"/>
        <family val="2"/>
        <scheme val="minor"/>
      </rPr>
      <t xml:space="preserve"> veergu =</t>
    </r>
    <r>
      <rPr>
        <b/>
        <sz val="11"/>
        <color theme="3"/>
        <rFont val="Trebuchet MS"/>
        <family val="2"/>
        <charset val="186"/>
        <scheme val="minor"/>
      </rPr>
      <t>50*ReisijateArv</t>
    </r>
    <r>
      <rPr>
        <sz val="11"/>
        <color theme="3"/>
        <rFont val="Trebuchet MS"/>
        <family val="2"/>
        <scheme val="minor"/>
      </rPr>
      <t xml:space="preserve">. („ReisijateArv“ viitab lahtrile (B4), kuhu on sellel töölehel märgitud reisijate koguarv.) </t>
    </r>
  </si>
  <si>
    <r>
      <t xml:space="preserve">Kavandage võimalikult soodne reis. Märkige </t>
    </r>
    <r>
      <rPr>
        <b/>
        <sz val="11"/>
        <color theme="3"/>
        <rFont val="Trebuchet MS"/>
        <family val="2"/>
        <charset val="186"/>
        <scheme val="minor"/>
      </rPr>
      <t>„Jah“ või „Ei“</t>
    </r>
    <r>
      <rPr>
        <sz val="11"/>
        <color theme="3"/>
        <rFont val="Trebuchet MS"/>
        <family val="2"/>
        <scheme val="minor"/>
      </rPr>
      <t xml:space="preserve"> veergudes </t>
    </r>
    <r>
      <rPr>
        <b/>
        <sz val="11"/>
        <color theme="3"/>
        <rFont val="Trebuchet MS"/>
        <family val="2"/>
        <charset val="186"/>
        <scheme val="minor"/>
      </rPr>
      <t>Lisada reisikuludesse</t>
    </r>
    <r>
      <rPr>
        <sz val="11"/>
        <color theme="3"/>
        <rFont val="Trebuchet MS"/>
        <family val="2"/>
        <scheme val="minor"/>
      </rPr>
      <t xml:space="preserve"> või </t>
    </r>
    <r>
      <rPr>
        <b/>
        <sz val="11"/>
        <color theme="3"/>
        <rFont val="Trebuchet MS"/>
        <family val="2"/>
        <charset val="186"/>
        <scheme val="minor"/>
      </rPr>
      <t>Arvestada kogukuludesse</t>
    </r>
    <r>
      <rPr>
        <sz val="11"/>
        <color theme="3"/>
        <rFont val="Trebuchet MS"/>
        <family val="2"/>
        <scheme val="minor"/>
      </rPr>
      <t xml:space="preserve">, vastavalt sellele, kas soovite kulud arvestada </t>
    </r>
    <r>
      <rPr>
        <b/>
        <sz val="11"/>
        <color theme="3"/>
        <rFont val="Trebuchet MS"/>
        <family val="2"/>
        <charset val="186"/>
        <scheme val="minor"/>
      </rPr>
      <t>Reisikulud kokku</t>
    </r>
    <r>
      <rPr>
        <sz val="11"/>
        <color theme="3"/>
        <rFont val="Trebuchet MS"/>
        <family val="2"/>
        <scheme val="minor"/>
      </rPr>
      <t xml:space="preserve"> või mitte.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</si>
</sst>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6" x14ac:knownFonts="1">
    <font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186"/>
      <scheme val="minor"/>
    </font>
    <font>
      <b/>
      <sz val="11"/>
      <color theme="3"/>
      <name val="Trebuchet MS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3" fillId="2" borderId="0" applyNumberFormat="0" applyBorder="0" applyAlignment="0" applyProtection="0"/>
    <xf numFmtId="0" fontId="2" fillId="2" borderId="0" applyNumberFormat="0" applyAlignment="0" applyProtection="0"/>
    <xf numFmtId="0" fontId="4" fillId="0" borderId="0" applyNumberFormat="0" applyFill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Protection="0">
      <alignment horizontal="center" vertical="center"/>
    </xf>
    <xf numFmtId="0" fontId="8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4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3" borderId="0" xfId="0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4" fillId="0" borderId="0" xfId="3" applyAlignment="1"/>
    <xf numFmtId="0" fontId="9" fillId="0" borderId="0" xfId="0" applyFont="1" applyAlignment="1">
      <alignment vertical="center"/>
    </xf>
    <xf numFmtId="0" fontId="10" fillId="0" borderId="2" xfId="4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3" fillId="3" borderId="0" xfId="0" quotePrefix="1" applyNumberFormat="1" applyFont="1" applyFill="1" applyAlignment="1">
      <alignment horizontal="center" vertical="top"/>
    </xf>
    <xf numFmtId="0" fontId="4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0" fillId="0" borderId="2" xfId="4" applyFill="1" applyAlignment="1">
      <alignment horizontal="center"/>
    </xf>
    <xf numFmtId="165" fontId="7" fillId="2" borderId="0" xfId="0" applyNumberFormat="1" applyFont="1" applyFill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>
      <alignment vertical="center"/>
    </xf>
    <xf numFmtId="165" fontId="0" fillId="0" borderId="0" xfId="0" applyNumberFormat="1" applyFont="1" applyBorder="1">
      <alignment vertical="center"/>
    </xf>
    <xf numFmtId="165" fontId="14" fillId="0" borderId="0" xfId="0" applyNumberFormat="1" applyFont="1" applyBorder="1">
      <alignment vertical="center"/>
    </xf>
    <xf numFmtId="49" fontId="13" fillId="3" borderId="0" xfId="0" quotePrefix="1" applyNumberFormat="1" applyFont="1" applyFill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3" fillId="3" borderId="0" xfId="0" quotePrefix="1" applyNumberFormat="1" applyFont="1" applyFill="1" applyAlignment="1">
      <alignment horizontal="center" vertical="top" wrapText="1"/>
    </xf>
    <xf numFmtId="0" fontId="13" fillId="3" borderId="0" xfId="0" applyFont="1" applyFill="1" applyAlignment="1">
      <alignment horizontal="left"/>
    </xf>
    <xf numFmtId="0" fontId="2" fillId="2" borderId="0" xfId="2" applyFill="1" applyAlignment="1">
      <alignment horizontal="right" vertical="top" indent="1"/>
    </xf>
    <xf numFmtId="0" fontId="3" fillId="4" borderId="0" xfId="1" applyFill="1" applyAlignment="1">
      <alignment horizontal="right" vertical="center" indent="1"/>
    </xf>
    <xf numFmtId="0" fontId="12" fillId="0" borderId="6" xfId="5" applyFont="1" applyBorder="1">
      <alignment horizontal="center" vertical="center"/>
    </xf>
    <xf numFmtId="0" fontId="12" fillId="0" borderId="0" xfId="5" applyFont="1" applyBorder="1">
      <alignment horizontal="center" vertical="center"/>
    </xf>
    <xf numFmtId="0" fontId="12" fillId="0" borderId="2" xfId="5" applyFont="1" applyBorder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</cellXfs>
  <cellStyles count="7">
    <cellStyle name="Kokku" xfId="6" builtinId="25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Üldpealkiri" xfId="1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numFmt numFmtId="165" formatCode="#,##0.00\ &quot;€&quot;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5" formatCode="#,##0.00\ &quot;€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Reisiplaanur" defaultPivotStyle="PivotStyleLight16">
    <tableStyle name="Reisiplaanur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ennuk" descr="Lennu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2413409</xdr:colOff>
      <xdr:row>1</xdr:row>
      <xdr:rowOff>985632</xdr:rowOff>
    </xdr:to>
    <xdr:pic>
      <xdr:nvPicPr>
        <xdr:cNvPr id="5" name="Põhipilt" descr="Paat jõel ja auto jõe lähedal oleval tee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832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2413409</xdr:colOff>
      <xdr:row>1</xdr:row>
      <xdr:rowOff>985632</xdr:rowOff>
    </xdr:to>
    <xdr:pic>
      <xdr:nvPicPr>
        <xdr:cNvPr id="3" name="Põhipilt" descr="Paat jõel ja auto jõe lähedal oleval teel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832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2413409</xdr:colOff>
      <xdr:row>1</xdr:row>
      <xdr:rowOff>985632</xdr:rowOff>
    </xdr:to>
    <xdr:pic>
      <xdr:nvPicPr>
        <xdr:cNvPr id="3" name="Põhipilt" descr="Paat jõel ja auto jõe lähedal oleval teel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832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2413409</xdr:colOff>
      <xdr:row>1</xdr:row>
      <xdr:rowOff>985632</xdr:rowOff>
    </xdr:to>
    <xdr:pic>
      <xdr:nvPicPr>
        <xdr:cNvPr id="3" name="Põhipilt" descr="Paat jõel ja auto jõe lähedal oleval teel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832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58034</xdr:colOff>
      <xdr:row>0</xdr:row>
      <xdr:rowOff>73796</xdr:rowOff>
    </xdr:from>
    <xdr:to>
      <xdr:col>3</xdr:col>
      <xdr:colOff>2403884</xdr:colOff>
      <xdr:row>1</xdr:row>
      <xdr:rowOff>985632</xdr:rowOff>
    </xdr:to>
    <xdr:pic>
      <xdr:nvPicPr>
        <xdr:cNvPr id="3" name="Põhipilt" descr="Paat jõel ja auto jõe lähedal oleval teel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59" y="73796"/>
          <a:ext cx="5832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Kütus" displayName="Kütus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Kütus" totalsRowLabel="Kokku" dataDxfId="23" totalsRowDxfId="22"/>
    <tableColumn id="2" xr3:uid="{00000000-0010-0000-0000-000002000000}" name="Summa" totalsRowFunction="custom" dataDxfId="21" totalsRowDxfId="20">
      <totalsRowFormula>((C8/C9)*C10)*C11</totalsRowFormula>
    </tableColumn>
  </tableColumns>
  <tableStyleInfo name="Reisiplaanur" showFirstColumn="0" showLastColumn="0" showRowStripes="0" showColumnStripes="0"/>
  <extLst>
    <ext xmlns:x14="http://schemas.microsoft.com/office/spreadsheetml/2009/9/main" uri="{504A1905-F514-4f6f-8877-14C23A59335A}">
      <x14:table altTextSummary="Siia tabelisse sisestage kütusekulude kirjeldus, summad ja märge „Jah“ või „Ei“ (arvestada reisikuludesse või mitte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Lennukulud" displayName="Lennukulud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Lennukulud" totalsRowLabel="Kokku" dataDxfId="18" totalsRowDxfId="17"/>
    <tableColumn id="2" xr3:uid="{00000000-0010-0000-0100-000002000000}" name="Summa" totalsRowFunction="custom" dataDxfId="16" totalsRowDxfId="15">
      <totalsRowFormula>(C4*[0]!ReisijateArv)+C5</totalsRowFormula>
    </tableColumn>
  </tableColumns>
  <tableStyleInfo name="Reisiplaanur" showFirstColumn="0" showLastColumn="0" showRowStripes="0" showColumnStripes="0"/>
  <extLst>
    <ext xmlns:x14="http://schemas.microsoft.com/office/spreadsheetml/2009/9/main" uri="{504A1905-F514-4f6f-8877-14C23A59335A}">
      <x14:table altTextSummary="Siia tabelisse sisestage lennukulude kirjeldus, summad ja märge „Jah“ või „Ei“ (arvestada reisikuludesse või mitte)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oitlustus" displayName="Toitlustu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Toitlustus" totalsRowLabel="Kokku" dataDxfId="14" totalsRowDxfId="13"/>
    <tableColumn id="2" xr3:uid="{00000000-0010-0000-0200-000002000000}" name="Summa" totalsRowFunction="custom" dataDxfId="12" totalsRowDxfId="11">
      <totalsRowFormula>((C4*ReisijateArv)*C5)*Pikkus</totalsRowFormula>
    </tableColumn>
  </tableColumns>
  <tableStyleInfo name="Reisiplaanur" showFirstColumn="0" showLastColumn="0" showRowStripes="1" showColumnStripes="0"/>
  <extLst>
    <ext xmlns:x14="http://schemas.microsoft.com/office/spreadsheetml/2009/9/main" uri="{504A1905-F514-4f6f-8877-14C23A59335A}">
      <x14:table altTextSummary="Siia tabelisse sisestage toitlustuskulude kirjeldus, summad ja märge „Jah“ või „Ei“ (arvestada reisikuludesse või mitte)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Majutus" displayName="Majutus" ref="B3:C9" totalsRowCount="1">
  <tableColumns count="2">
    <tableColumn id="1" xr3:uid="{00000000-0010-0000-0300-000001000000}" name="Majutus" totalsRowLabel="Kokku" dataDxfId="10" totalsRowDxfId="9"/>
    <tableColumn id="2" xr3:uid="{00000000-0010-0000-0300-000002000000}" name="Summa" totalsRowFunction="custom" dataDxfId="8" totalsRowDxfId="7">
      <totalsRowFormula>((C4+C7+C8)*C5)*C6</totalsRowFormula>
    </tableColumn>
  </tableColumns>
  <tableStyleInfo name="Reisiplaanur" showFirstColumn="0" showLastColumn="0" showRowStripes="0" showColumnStripes="0"/>
  <extLst>
    <ext xmlns:x14="http://schemas.microsoft.com/office/spreadsheetml/2009/9/main" uri="{504A1905-F514-4f6f-8877-14C23A59335A}">
      <x14:table altTextSummary="Siia tabelisse sisestage majutuskulude kirjeldus, summad ja märge „Jah“ või „Ei“ (arvestada reisikuludesse või mitte)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Muud" displayName="Muud" ref="B3:E8" totalsRowCount="1">
  <tableColumns count="4">
    <tableColumn id="1" xr3:uid="{00000000-0010-0000-0400-000001000000}" name="Meelelahutus/muu" totalsRowLabel="Reisikulud kokku" dataDxfId="6" totalsRowDxfId="5"/>
    <tableColumn id="2" xr3:uid="{00000000-0010-0000-0400-000002000000}" name="Kulud kokku" totalsRowFunction="custom" dataDxfId="4" totalsRowDxfId="3">
      <totalsRowFormula>SUBTOTAL(109,Muud[Kulu])</totalsRowFormula>
    </tableColumn>
    <tableColumn id="4" xr3:uid="{00000000-0010-0000-0400-000004000000}" name="Arvestada kogukuludesse?" dataDxfId="2" totalsRowDxfId="1"/>
    <tableColumn id="5" xr3:uid="{00000000-0010-0000-0400-000005000000}" name="Kulu" totalsRowDxfId="0">
      <calculatedColumnFormula>IF(Muud[[#This Row],[Arvestada kogukuludesse?]]="jah",Muud[[#This Row],[Kulud kokku]],0)</calculatedColumnFormula>
    </tableColumn>
  </tableColumns>
  <tableStyleInfo name="Reisiplaanur" showFirstColumn="0" showLastColumn="1" showRowStripes="0" showColumnStripes="0"/>
  <extLst>
    <ext xmlns:x14="http://schemas.microsoft.com/office/spreadsheetml/2009/9/main" uri="{504A1905-F514-4f6f-8877-14C23A59335A}">
      <x14:table altTextSummary="Siia tabelisse sisestage erinevate muude kulude kirjeldus, summad ja märge „Jah“ või „Ei“ (arvestada kogukuludesse või mitte)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0.125" style="6" bestFit="1" customWidth="1"/>
    <col min="3" max="3" width="15.625" style="1" customWidth="1"/>
    <col min="4" max="4" width="32.625" customWidth="1"/>
    <col min="5" max="5" width="2.5" customWidth="1"/>
    <col min="6" max="6" width="4.875" style="15" customWidth="1"/>
    <col min="7" max="7" width="47.75" customWidth="1"/>
  </cols>
  <sheetData>
    <row r="1" spans="1:9" ht="45" customHeight="1" x14ac:dyDescent="0.3">
      <c r="B1" s="37"/>
      <c r="C1" s="37"/>
      <c r="D1" s="37"/>
      <c r="E1" s="21"/>
      <c r="F1" s="42" t="s">
        <v>13</v>
      </c>
      <c r="G1" s="42"/>
      <c r="I1" s="1"/>
    </row>
    <row r="2" spans="1:9" ht="80.099999999999994" customHeight="1" x14ac:dyDescent="0.3">
      <c r="A2" s="19"/>
      <c r="B2" s="37"/>
      <c r="C2" s="37"/>
      <c r="D2" s="37"/>
      <c r="E2" s="21"/>
      <c r="F2" s="41" t="s">
        <v>14</v>
      </c>
      <c r="G2" s="41"/>
    </row>
    <row r="3" spans="1:9" s="16" customFormat="1" ht="38.25" customHeight="1" thickBot="1" x14ac:dyDescent="0.5">
      <c r="B3" s="4" t="s">
        <v>0</v>
      </c>
      <c r="C3" s="17"/>
      <c r="D3" s="18" t="s">
        <v>9</v>
      </c>
      <c r="F3" s="40" t="s">
        <v>15</v>
      </c>
      <c r="G3" s="40"/>
    </row>
    <row r="4" spans="1:9" ht="39.950000000000003" customHeight="1" thickBot="1" x14ac:dyDescent="0.35">
      <c r="B4" s="12">
        <v>6</v>
      </c>
      <c r="C4" s="2"/>
      <c r="D4" s="12">
        <v>7</v>
      </c>
      <c r="F4" s="22" t="s">
        <v>16</v>
      </c>
      <c r="G4" s="25" t="s">
        <v>19</v>
      </c>
    </row>
    <row r="5" spans="1:9" ht="45.75" customHeight="1" thickBot="1" x14ac:dyDescent="0.4">
      <c r="B5" s="23" t="s">
        <v>1</v>
      </c>
      <c r="C5" s="24"/>
      <c r="D5" s="18" t="s">
        <v>10</v>
      </c>
      <c r="F5" s="39" t="s">
        <v>17</v>
      </c>
      <c r="G5" s="38" t="s">
        <v>43</v>
      </c>
    </row>
    <row r="6" spans="1:9" ht="35.1" customHeight="1" thickBot="1" x14ac:dyDescent="0.35">
      <c r="B6" s="29">
        <f>IF(LisaKütusekulud="jah",KütusekuludKokku,0)+IF(LisaLennukulud="jah",LennukuludKokku,0)+IF(LisaToitlustuskulud="jah",ToitlustuskuludKokku,0)+IF(LisaMajutuskulud="jah",MajutuskuludKokku,0)+MeelelahutuskuludKokku</f>
        <v>4380.7428571428572</v>
      </c>
      <c r="C6" s="2"/>
      <c r="D6" s="30">
        <f>ReisiKogukulud/ReisijateArv</f>
        <v>730.12380952380954</v>
      </c>
      <c r="F6" s="39"/>
      <c r="G6" s="38"/>
    </row>
    <row r="7" spans="1:9" s="16" customFormat="1" ht="39.950000000000003" customHeight="1" thickBot="1" x14ac:dyDescent="0.35">
      <c r="B7" s="26" t="s">
        <v>2</v>
      </c>
      <c r="C7" s="27" t="s">
        <v>8</v>
      </c>
      <c r="D7" s="28" t="s">
        <v>11</v>
      </c>
      <c r="F7" s="39" t="s">
        <v>18</v>
      </c>
      <c r="G7" s="38" t="s">
        <v>42</v>
      </c>
    </row>
    <row r="8" spans="1:9" ht="30" customHeight="1" x14ac:dyDescent="0.3">
      <c r="B8" s="6" t="s">
        <v>3</v>
      </c>
      <c r="C8" s="2">
        <v>690</v>
      </c>
      <c r="D8" s="43" t="s">
        <v>12</v>
      </c>
      <c r="F8" s="39"/>
      <c r="G8" s="38"/>
    </row>
    <row r="9" spans="1:9" ht="30" customHeight="1" x14ac:dyDescent="0.3">
      <c r="B9" s="6" t="s">
        <v>4</v>
      </c>
      <c r="C9" s="2">
        <v>21</v>
      </c>
      <c r="D9" s="44"/>
      <c r="F9" s="39"/>
      <c r="G9" s="38"/>
    </row>
    <row r="10" spans="1:9" ht="30" customHeight="1" x14ac:dyDescent="0.3">
      <c r="B10" s="6" t="s">
        <v>5</v>
      </c>
      <c r="C10" s="31">
        <v>4.12</v>
      </c>
      <c r="D10" s="44"/>
      <c r="F10" s="39"/>
      <c r="G10" s="38"/>
    </row>
    <row r="11" spans="1:9" ht="30" customHeight="1" thickBot="1" x14ac:dyDescent="0.35">
      <c r="B11" s="6" t="s">
        <v>6</v>
      </c>
      <c r="C11" s="2">
        <v>2</v>
      </c>
      <c r="D11" s="45"/>
      <c r="F11" s="36"/>
      <c r="G11" s="38"/>
    </row>
    <row r="12" spans="1:9" ht="30" customHeight="1" thickBot="1" x14ac:dyDescent="0.35">
      <c r="B12" s="6" t="s">
        <v>7</v>
      </c>
      <c r="C12" s="31">
        <f>((C8/C9)*C10)*C11</f>
        <v>270.74285714285713</v>
      </c>
      <c r="D12" s="13"/>
      <c r="F12" s="36"/>
      <c r="G12" s="38"/>
    </row>
    <row r="13" spans="1:9" ht="22.5" customHeight="1" x14ac:dyDescent="0.3">
      <c r="C13" s="10"/>
      <c r="F13" s="3"/>
      <c r="G13" s="8"/>
    </row>
  </sheetData>
  <mergeCells count="10">
    <mergeCell ref="D8:D11"/>
    <mergeCell ref="G7:G10"/>
    <mergeCell ref="F7:F10"/>
    <mergeCell ref="G11:G12"/>
    <mergeCell ref="B1:D2"/>
    <mergeCell ref="G5:G6"/>
    <mergeCell ref="F5:F6"/>
    <mergeCell ref="F3:G3"/>
    <mergeCell ref="F2:G2"/>
    <mergeCell ref="F1:G1"/>
  </mergeCells>
  <dataValidations xWindow="44" yWindow="319" count="17">
    <dataValidation allowBlank="1" showInputMessage="1" showErrorMessage="1" prompt="Siin lahtris kuvatakse selle töölehe pealkiri ning selle all olevas lahtris alapealkiri." sqref="F1" xr:uid="{00000000-0002-0000-0000-000000000000}"/>
    <dataValidation allowBlank="1" showInputMessage="1" showErrorMessage="1" prompt="Siin lahtris kuvatakse selle töölehe alapealkiri ning selle all olevas lahtris näpunäited." sqref="F2" xr:uid="{00000000-0002-0000-0000-000001000000}"/>
    <dataValidation allowBlank="1" showInputMessage="1" showErrorMessage="1" prompt="Sisestage allolevasse lahtrisse reisijate arv." sqref="B3" xr:uid="{00000000-0002-0000-0000-000002000000}"/>
    <dataValidation allowBlank="1" showInputMessage="1" showErrorMessage="1" prompt="Siia lahtrisse sisestage reisijate arv." sqref="B4" xr:uid="{00000000-0002-0000-0000-000003000000}"/>
    <dataValidation allowBlank="1" showInputMessage="1" showErrorMessage="1" prompt="Sisestage allolevasse lahtrisse reisi pikkus päevades." sqref="D3" xr:uid="{00000000-0002-0000-0000-000004000000}"/>
    <dataValidation allowBlank="1" showInputMessage="1" showErrorMessage="1" prompt="Siia lahtrisse sisestage reisi pikkus päevades." sqref="D4" xr:uid="{00000000-0002-0000-0000-000005000000}"/>
    <dataValidation allowBlank="1" showInputMessage="1" showErrorMessage="1" prompt="Selles lahtris arvutatakse automaatselt välja reisi kogukulud." sqref="B6" xr:uid="{00000000-0002-0000-0000-000006000000}"/>
    <dataValidation allowBlank="1" showInputMessage="1" showErrorMessage="1" prompt="Selles lahtris arvutatakse automaatselt välja kulu inimese kohta. Sisestage tabelisse alates lahtrist B7 vajalikud üksikasjad." sqref="D6" xr:uid="{00000000-0002-0000-0000-000007000000}"/>
    <dataValidation allowBlank="1" showInputMessage="1" showErrorMessage="1" prompt="Siia veergu (päiselahtri alla) sisestage kütusekulude kirjeldus." sqref="B7" xr:uid="{00000000-0002-0000-0000-000008000000}"/>
    <dataValidation allowBlank="1" showInputMessage="1" showErrorMessage="1" prompt="Siia veergu  (päiselahtri alla) sisestage summa." sqref="C7" xr:uid="{00000000-0002-0000-0000-000009000000}"/>
    <dataValidation allowBlank="1" showInputMessage="1" showErrorMessage="1" prompt="Siia veergu (päiselahtri alla) märkige, kas soovite kütusekulud reisi kogukuludesse arvestada või mitte, sisestades „Jah“ või „Ei“." sqref="D7" xr:uid="{00000000-0002-0000-0000-00000A000000}"/>
    <dataValidation allowBlank="1" showInputMessage="1" showErrorMessage="1" prompt="Allolevates lahtrites (G4 – G7) on näpunäited." sqref="F3:G3" xr:uid="{00000000-0002-0000-0000-00000B000000}"/>
    <dataValidation allowBlank="1" showInputMessage="1" showErrorMessage="1" prompt="Selles töövihikus saate koostada reisiplaanuri. Sisestage sellel töölehel kütusekulud ning teistel töölehtedel lennu- ja muud reisikulud. Alates lahtrist G4 kuvatakse näpunäited." sqref="A1" xr:uid="{00000000-0002-0000-0000-00000C000000}"/>
    <dataValidation allowBlank="1" showInputMessage="1" showErrorMessage="1" prompt="Selles lahtris kuvatakse pilt. Lahtris G2 kuvatakse selle töölehe pealkiri. Sisestage allolevatesse lahtritesse (B6 ja D6) reisijate arv ja reisi pikkus päevades." sqref="E1:E2" xr:uid="{00000000-0002-0000-0000-00000D000000}"/>
    <dataValidation allowBlank="1" showInputMessage="1" showErrorMessage="1" prompt="Allolevas lahtris arvutatakse automaatselt välja reisi kogukulud." sqref="B5" xr:uid="{00000000-0002-0000-0000-00000E000000}"/>
    <dataValidation allowBlank="1" showInputMessage="1" showErrorMessage="1" prompt="Allolevas lahtris arvutatakse automaatselt välja kulud inimese kohta." sqref="D5" xr:uid="{00000000-0002-0000-0000-00000F000000}"/>
    <dataValidation allowBlank="1" showInputMessage="1" showErrorMessage="1" prompt="Selles lahtris kuvatakse pilt. Lahtris F1 kuvatakse selle töölehe pealkiri. Sisestage lahtritesse B4 ja D4 reisijate arv ja reisi pikkus päevades." sqref="B1:D2" xr:uid="{00000000-0002-0000-0000-000010000000}"/>
  </dataValidations>
  <printOptions horizontalCentered="1"/>
  <pageMargins left="0.7" right="0.7" top="0.75" bottom="0.75" header="0.3" footer="0.3"/>
  <pageSetup paperSize="9" scale="65" fitToHeight="0" orientation="portrait" r:id="rId1"/>
  <headerFooter differentFirst="1">
    <oddFooter>Page &amp;P of &amp;N</oddFooter>
  </headerFooter>
  <ignoredErrors>
    <ignoredError sqref="F4 F5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125" style="6" customWidth="1"/>
    <col min="3" max="3" width="15.625" style="1" customWidth="1"/>
    <col min="4" max="4" width="32.625" customWidth="1"/>
    <col min="5" max="5" width="2.625" customWidth="1"/>
  </cols>
  <sheetData>
    <row r="1" spans="1:5" ht="45" customHeight="1" x14ac:dyDescent="0.3">
      <c r="B1" s="37"/>
      <c r="C1" s="37"/>
      <c r="D1" s="37"/>
      <c r="E1" s="19"/>
    </row>
    <row r="2" spans="1:5" ht="80.099999999999994" customHeight="1" x14ac:dyDescent="0.3">
      <c r="A2" s="19"/>
      <c r="B2" s="37"/>
      <c r="C2" s="37"/>
      <c r="D2" s="37"/>
      <c r="E2" s="19"/>
    </row>
    <row r="3" spans="1:5" ht="39.950000000000003" customHeight="1" thickBot="1" x14ac:dyDescent="0.35">
      <c r="B3" s="7" t="s">
        <v>20</v>
      </c>
      <c r="C3" s="50" t="s">
        <v>8</v>
      </c>
      <c r="D3" s="20" t="s">
        <v>11</v>
      </c>
    </row>
    <row r="4" spans="1:5" ht="30" customHeight="1" x14ac:dyDescent="0.3">
      <c r="B4" s="6" t="s">
        <v>21</v>
      </c>
      <c r="C4" s="31">
        <v>220</v>
      </c>
      <c r="D4" s="46" t="s">
        <v>23</v>
      </c>
    </row>
    <row r="5" spans="1:5" ht="30" customHeight="1" thickBot="1" x14ac:dyDescent="0.35">
      <c r="B5" s="6" t="s">
        <v>22</v>
      </c>
      <c r="C5" s="31">
        <v>480</v>
      </c>
      <c r="D5" s="47"/>
    </row>
    <row r="6" spans="1:5" ht="30" customHeight="1" thickBot="1" x14ac:dyDescent="0.35">
      <c r="B6" s="6" t="s">
        <v>7</v>
      </c>
      <c r="C6" s="31">
        <f>(C4*[0]!ReisijateArv)+C5</f>
        <v>1800</v>
      </c>
      <c r="D6" s="13"/>
    </row>
    <row r="7" spans="1:5" ht="30" customHeight="1" x14ac:dyDescent="0.3">
      <c r="C7" s="10"/>
    </row>
  </sheetData>
  <mergeCells count="2">
    <mergeCell ref="D4:D5"/>
    <mergeCell ref="B1:D2"/>
  </mergeCells>
  <dataValidations xWindow="42" yWindow="318" count="5">
    <dataValidation allowBlank="1" showInputMessage="1" showErrorMessage="1" prompt="Siia veergu (päiselahtri alla) sisestage lennukulude kirjeldus." sqref="B3" xr:uid="{00000000-0002-0000-0100-000000000000}"/>
    <dataValidation allowBlank="1" showInputMessage="1" showErrorMessage="1" prompt="Siia veergu  (päiselahtri alla) sisestage summa." sqref="C3" xr:uid="{00000000-0002-0000-0100-000001000000}"/>
    <dataValidation allowBlank="1" showInputMessage="1" showErrorMessage="1" prompt="Siia veergu (päiselahtri alla) märkige, kas soovite kulud arvestada reisikuludesse või mitte, sisestades „Jah“ või „Ei“." sqref="D3" xr:uid="{00000000-0002-0000-0100-000002000000}"/>
    <dataValidation allowBlank="1" showInputMessage="1" showErrorMessage="1" prompt="Sellel töölehel saate koostada lennukulude plaani. Sisestage lennukulude tabelisse alates lahtrist B3 vajalikud andmed." sqref="A1" xr:uid="{00000000-0002-0000-0100-000003000000}"/>
    <dataValidation allowBlank="1" showInputMessage="1" showErrorMessage="1" prompt="Selles lahtris kuvatakse pilt. Sisestage allolevasse tabelisse andmed." sqref="B1" xr:uid="{00000000-0002-0000-01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125" style="6" customWidth="1"/>
    <col min="3" max="3" width="15.625" style="1" customWidth="1"/>
    <col min="4" max="4" width="32.625" customWidth="1"/>
    <col min="5" max="5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9"/>
      <c r="B2" s="37"/>
      <c r="C2" s="37"/>
      <c r="D2" s="37"/>
    </row>
    <row r="3" spans="1:6" ht="39.950000000000003" customHeight="1" thickBot="1" x14ac:dyDescent="0.35">
      <c r="B3" s="7" t="s">
        <v>24</v>
      </c>
      <c r="C3" s="50" t="s">
        <v>8</v>
      </c>
      <c r="D3" s="20" t="s">
        <v>11</v>
      </c>
    </row>
    <row r="4" spans="1:6" ht="30" customHeight="1" x14ac:dyDescent="0.3">
      <c r="B4" s="6" t="s">
        <v>25</v>
      </c>
      <c r="C4" s="31">
        <v>10</v>
      </c>
      <c r="D4" s="48" t="s">
        <v>12</v>
      </c>
    </row>
    <row r="5" spans="1:6" ht="30" customHeight="1" thickBot="1" x14ac:dyDescent="0.35">
      <c r="B5" s="6" t="s">
        <v>26</v>
      </c>
      <c r="C5" s="2">
        <v>3</v>
      </c>
      <c r="D5" s="49"/>
    </row>
    <row r="6" spans="1:6" ht="30" customHeight="1" thickBot="1" x14ac:dyDescent="0.35">
      <c r="B6" s="6" t="s">
        <v>7</v>
      </c>
      <c r="C6" s="31">
        <f>((C4*ReisijateArv)*C5)*Pikkus</f>
        <v>1260</v>
      </c>
      <c r="D6" s="13"/>
    </row>
  </sheetData>
  <mergeCells count="2">
    <mergeCell ref="D4:D5"/>
    <mergeCell ref="B1:D2"/>
  </mergeCells>
  <dataValidations count="5">
    <dataValidation allowBlank="1" showInputMessage="1" showErrorMessage="1" prompt="Sellel töölehel saate koostada toitlustuskulude plaani. Sisestage toitlustuskulude tabelisse alates lahtrist B3 vajalikud üksikasjad." sqref="A1" xr:uid="{00000000-0002-0000-0200-000000000000}"/>
    <dataValidation allowBlank="1" showInputMessage="1" showErrorMessage="1" prompt="Siia veergu (päiselahtri alla) sisestage toitlustuskulude kirjeldus." sqref="B3" xr:uid="{00000000-0002-0000-0200-000001000000}"/>
    <dataValidation allowBlank="1" showInputMessage="1" showErrorMessage="1" prompt="Siia veergu  (päiselahtri alla) sisestage summa." sqref="C3" xr:uid="{00000000-0002-0000-0200-000002000000}"/>
    <dataValidation allowBlank="1" showInputMessage="1" showErrorMessage="1" prompt="Siia veergu (päiselahtri alla) märkige, kas soovite kulud arvestada reisikuludesse või mitte, sisestades „Jah“ või „Ei“." sqref="D3" xr:uid="{00000000-0002-0000-0200-000003000000}"/>
    <dataValidation allowBlank="1" showInputMessage="1" showErrorMessage="1" prompt="Selles lahtris kuvatakse pilt. Sisestage allolevasse tabelisse andmed." sqref="B1:D2" xr:uid="{00000000-0002-0000-02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125" style="6" customWidth="1"/>
    <col min="3" max="3" width="15.625" style="1" customWidth="1"/>
    <col min="4" max="4" width="32.625" customWidth="1"/>
    <col min="5" max="5" width="2.625" customWidth="1"/>
  </cols>
  <sheetData>
    <row r="1" spans="1:5" ht="45" customHeight="1" x14ac:dyDescent="0.3">
      <c r="B1" s="37"/>
      <c r="C1" s="37"/>
      <c r="D1" s="37"/>
      <c r="E1" s="1"/>
    </row>
    <row r="2" spans="1:5" ht="80.099999999999994" customHeight="1" x14ac:dyDescent="0.3">
      <c r="A2" s="19"/>
      <c r="B2" s="37"/>
      <c r="C2" s="37"/>
      <c r="D2" s="37"/>
    </row>
    <row r="3" spans="1:5" ht="39.950000000000003" customHeight="1" thickBot="1" x14ac:dyDescent="0.35">
      <c r="B3" s="7" t="s">
        <v>27</v>
      </c>
      <c r="C3" s="50" t="s">
        <v>8</v>
      </c>
      <c r="D3" s="20" t="s">
        <v>11</v>
      </c>
    </row>
    <row r="4" spans="1:5" ht="30" customHeight="1" x14ac:dyDescent="0.3">
      <c r="B4" s="6" t="s">
        <v>28</v>
      </c>
      <c r="C4" s="31">
        <v>110</v>
      </c>
      <c r="D4" s="46" t="s">
        <v>12</v>
      </c>
    </row>
    <row r="5" spans="1:5" ht="30" customHeight="1" x14ac:dyDescent="0.3">
      <c r="B5" s="6" t="s">
        <v>29</v>
      </c>
      <c r="C5" s="2">
        <v>6</v>
      </c>
      <c r="D5" s="47"/>
    </row>
    <row r="6" spans="1:5" ht="30" customHeight="1" x14ac:dyDescent="0.3">
      <c r="B6" s="6" t="s">
        <v>30</v>
      </c>
      <c r="C6" s="2">
        <v>3</v>
      </c>
      <c r="D6" s="47"/>
    </row>
    <row r="7" spans="1:5" ht="30" customHeight="1" x14ac:dyDescent="0.3">
      <c r="B7" s="6" t="s">
        <v>31</v>
      </c>
      <c r="C7" s="31">
        <v>20</v>
      </c>
      <c r="D7" s="47"/>
    </row>
    <row r="8" spans="1:5" ht="30" customHeight="1" thickBot="1" x14ac:dyDescent="0.35">
      <c r="B8" s="6" t="s">
        <v>32</v>
      </c>
      <c r="C8" s="31">
        <v>10</v>
      </c>
      <c r="D8" s="47"/>
    </row>
    <row r="9" spans="1:5" ht="30" customHeight="1" thickBot="1" x14ac:dyDescent="0.35">
      <c r="B9" s="6" t="s">
        <v>7</v>
      </c>
      <c r="C9" s="31">
        <f>((C4+C7+C8)*C5)*C6</f>
        <v>2520</v>
      </c>
      <c r="D9" s="13"/>
    </row>
  </sheetData>
  <mergeCells count="2">
    <mergeCell ref="D4:D8"/>
    <mergeCell ref="B1:D2"/>
  </mergeCells>
  <dataValidations count="5">
    <dataValidation allowBlank="1" showInputMessage="1" showErrorMessage="1" prompt="Sellel töölehel saate koostada majutuskulude plaani. Sisestage majutuskulude tabelisse alates lahtrist B3 vajalikud üksikasjad." sqref="A1" xr:uid="{00000000-0002-0000-0300-000000000000}"/>
    <dataValidation allowBlank="1" showInputMessage="1" showErrorMessage="1" prompt="Siia veergu (päiselahtri alla) sisestage majutuskulude kirjeldus." sqref="B3" xr:uid="{00000000-0002-0000-0300-000001000000}"/>
    <dataValidation allowBlank="1" showInputMessage="1" showErrorMessage="1" prompt="Siia veergu  (päiselahtri alla) sisestage summa." sqref="C3" xr:uid="{00000000-0002-0000-0300-000002000000}"/>
    <dataValidation allowBlank="1" showInputMessage="1" showErrorMessage="1" prompt="Siia veergu (päiselahtri alla) märkige, kas soovite kulud arvestada reisikuludesse või mitte, sisestades „Jah“ või „Ei“." sqref="D3" xr:uid="{00000000-0002-0000-0300-000003000000}"/>
    <dataValidation allowBlank="1" showInputMessage="1" showErrorMessage="1" prompt="Selles lahtris kuvatakse pilt. Sisestage allolevasse tabelisse andmed." sqref="B1" xr:uid="{00000000-0002-0000-03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125" style="6" customWidth="1"/>
    <col min="3" max="3" width="15.625" style="1" customWidth="1"/>
    <col min="4" max="4" width="32.625" customWidth="1"/>
    <col min="5" max="5" width="6" hidden="1" customWidth="1"/>
    <col min="6" max="6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9"/>
      <c r="B2" s="37"/>
      <c r="C2" s="37"/>
      <c r="D2" s="37"/>
    </row>
    <row r="3" spans="1:6" ht="39.950000000000003" customHeight="1" x14ac:dyDescent="0.3">
      <c r="B3" s="7" t="s">
        <v>33</v>
      </c>
      <c r="C3" s="50" t="s">
        <v>39</v>
      </c>
      <c r="D3" s="9" t="s">
        <v>40</v>
      </c>
      <c r="E3" s="9" t="s">
        <v>41</v>
      </c>
    </row>
    <row r="4" spans="1:6" ht="30" customHeight="1" x14ac:dyDescent="0.3">
      <c r="B4" s="11" t="s">
        <v>34</v>
      </c>
      <c r="C4" s="34">
        <f>50*[0]!ReisijateArv</f>
        <v>300</v>
      </c>
      <c r="D4" s="14" t="s">
        <v>23</v>
      </c>
      <c r="E4" s="5">
        <f>IF(Muud[[#This Row],[Arvestada kogukuludesse?]]="jah",Muud[[#This Row],[Kulud kokku]],0)</f>
        <v>0</v>
      </c>
    </row>
    <row r="5" spans="1:6" ht="30" customHeight="1" x14ac:dyDescent="0.3">
      <c r="B5" s="11" t="s">
        <v>35</v>
      </c>
      <c r="C5" s="34">
        <v>100</v>
      </c>
      <c r="D5" s="14" t="s">
        <v>12</v>
      </c>
      <c r="E5" s="5">
        <f>IF(Muud[[#This Row],[Arvestada kogukuludesse?]]="jah",Muud[[#This Row],[Kulud kokku]],0)</f>
        <v>100</v>
      </c>
    </row>
    <row r="6" spans="1:6" ht="30" customHeight="1" x14ac:dyDescent="0.3">
      <c r="B6" s="11" t="s">
        <v>36</v>
      </c>
      <c r="C6" s="34">
        <v>80</v>
      </c>
      <c r="D6" s="14" t="s">
        <v>12</v>
      </c>
      <c r="E6" s="5">
        <f>IF(Muud[[#This Row],[Arvestada kogukuludesse?]]="jah",Muud[[#This Row],[Kulud kokku]],0)</f>
        <v>80</v>
      </c>
    </row>
    <row r="7" spans="1:6" ht="30" customHeight="1" x14ac:dyDescent="0.3">
      <c r="B7" s="11" t="s">
        <v>37</v>
      </c>
      <c r="C7" s="34">
        <f>25*[0]!ReisijateArv</f>
        <v>150</v>
      </c>
      <c r="D7" s="14" t="s">
        <v>12</v>
      </c>
      <c r="E7" s="5">
        <f>IF(Muud[[#This Row],[Arvestada kogukuludesse?]]="jah",Muud[[#This Row],[Kulud kokku]],0)</f>
        <v>150</v>
      </c>
    </row>
    <row r="8" spans="1:6" ht="30" customHeight="1" x14ac:dyDescent="0.3">
      <c r="B8" s="32" t="s">
        <v>38</v>
      </c>
      <c r="C8" s="35">
        <f>SUBTOTAL(109,Muud[Kulu])</f>
        <v>330</v>
      </c>
      <c r="D8" s="33"/>
      <c r="E8" s="33"/>
    </row>
  </sheetData>
  <mergeCells count="1">
    <mergeCell ref="B1:D2"/>
  </mergeCells>
  <dataValidations count="5">
    <dataValidation allowBlank="1" showInputMessage="1" showErrorMessage="1" prompt="Sellel töölehel saate koostada mitmesuguste kulude plaani. Sisestage tabelisse alates lahtrist B3 vajalikud üksikasjad." sqref="A1" xr:uid="{00000000-0002-0000-0400-000000000000}"/>
    <dataValidation allowBlank="1" showInputMessage="1" showErrorMessage="1" prompt="Siia veergu (päiselahtri alla) sisestage meelelahutus- või muude kulude kirjeldused." sqref="B3" xr:uid="{00000000-0002-0000-0400-000001000000}"/>
    <dataValidation allowBlank="1" showInputMessage="1" showErrorMessage="1" prompt="Siia veergu  (päiselahtri alla) sisestage summa." sqref="C3" xr:uid="{00000000-0002-0000-0400-000002000000}"/>
    <dataValidation allowBlank="1" showInputMessage="1" showErrorMessage="1" prompt="Siia veergu (päiselahtri alla) märkige, kas soovite kulud arvestada reisikuludesse või mitte, sisestades „Jah“ või „Ei“." sqref="D3" xr:uid="{00000000-0002-0000-0400-000003000000}"/>
    <dataValidation allowBlank="1" showInputMessage="1" showErrorMessage="1" prompt="Selles lahtris kuvatakse pilt. Sisestage allolevasse tabelisse andmed." sqref="B1:D2" xr:uid="{00000000-0002-0000-04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16</vt:i4>
      </vt:variant>
    </vt:vector>
  </HeadingPairs>
  <TitlesOfParts>
    <vt:vector size="21" baseType="lpstr">
      <vt:lpstr>Kokkuvõte</vt:lpstr>
      <vt:lpstr>Lennukulud</vt:lpstr>
      <vt:lpstr>Toitlustus</vt:lpstr>
      <vt:lpstr>Majutus</vt:lpstr>
      <vt:lpstr>Muud</vt:lpstr>
      <vt:lpstr>KütusekuludKokku</vt:lpstr>
      <vt:lpstr>LennukuludKokku</vt:lpstr>
      <vt:lpstr>LisaKütusekulud</vt:lpstr>
      <vt:lpstr>LisaLennukulud</vt:lpstr>
      <vt:lpstr>LisaMajutuskulud</vt:lpstr>
      <vt:lpstr>LisaToitlustuskulud</vt:lpstr>
      <vt:lpstr>MajutuskuludKokku</vt:lpstr>
      <vt:lpstr>MeelelahutuskuludKokku</vt:lpstr>
      <vt:lpstr>Pikkus</vt:lpstr>
      <vt:lpstr>Lennukulud!Prinditiitlid</vt:lpstr>
      <vt:lpstr>Majutus!Prinditiitlid</vt:lpstr>
      <vt:lpstr>Muud!Prinditiitlid</vt:lpstr>
      <vt:lpstr>Toitlustus!Prinditiitlid</vt:lpstr>
      <vt:lpstr>ReisijateArv</vt:lpstr>
      <vt:lpstr>ReisiKogukulud</vt:lpstr>
      <vt:lpstr>ToitlustuskuludKokku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2018-04-27T01:47:33Z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