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xr:revisionPtr revIDLastSave="0" documentId="10_ncr:100000_{38F35618-CA88-440F-B8B8-F9B3F10C134D}" xr6:coauthVersionLast="31" xr6:coauthVersionMax="40" xr10:uidLastSave="{00000000-0000-0000-0000-000000000000}"/>
  <bookViews>
    <workbookView xWindow="930" yWindow="0" windowWidth="28530" windowHeight="12510" tabRatio="478" xr2:uid="{00000000-000D-0000-FFFF-FFFF00000000}"/>
  </bookViews>
  <sheets>
    <sheet name="Parte de horas quincenal" sheetId="1" r:id="rId1"/>
  </sheets>
  <definedNames>
    <definedName name="_xlnm.Print_Titles" localSheetId="0">'Parte de horas quincenal'!$7:$7</definedName>
    <definedName name="Título1">ParteDeHoras[[#Headers],[Día]]</definedName>
    <definedName name="TítuloFilaRegión1..D5">'Parte de horas quincenal'!$B$3</definedName>
    <definedName name="TítuloFilaRegión2..G3">'Parte de horas quincenal'!$F$3</definedName>
    <definedName name="TítuloFilaRegión3..H5">'Parte de horas quincenal'!$F$4</definedName>
    <definedName name="TítuloFilaRegión4..G23">'Parte de horas quincenal'!$C$23</definedName>
    <definedName name="TítuloFilaRegión5..H24">'Parte de horas quincenal'!$C$24</definedName>
  </definedNames>
  <calcPr calcId="179017"/>
  <webPublishing codePage="1252"/>
</workbook>
</file>

<file path=xl/calcChain.xml><?xml version="1.0" encoding="utf-8"?>
<calcChain xmlns="http://schemas.openxmlformats.org/spreadsheetml/2006/main">
  <c r="D22" i="1" l="1"/>
  <c r="E22" i="1"/>
  <c r="F22" i="1"/>
  <c r="G22" i="1"/>
  <c r="E24" i="1" l="1"/>
  <c r="F24" i="1"/>
  <c r="G24" i="1"/>
  <c r="D24" i="1"/>
  <c r="H24" i="1" l="1"/>
  <c r="H21" i="1"/>
  <c r="H20" i="1"/>
  <c r="H19" i="1"/>
  <c r="H18" i="1"/>
  <c r="H17" i="1"/>
  <c r="H16" i="1"/>
  <c r="H15" i="1"/>
  <c r="H14" i="1"/>
  <c r="H13" i="1"/>
  <c r="H12" i="1"/>
  <c r="H11" i="1"/>
  <c r="H10" i="1"/>
  <c r="H9" i="1"/>
  <c r="H8" i="1"/>
  <c r="H4" i="1"/>
  <c r="H22" i="1" l="1"/>
  <c r="H5" i="1"/>
  <c r="C21" i="1"/>
  <c r="B21" i="1" s="1"/>
  <c r="C20" i="1"/>
  <c r="B20" i="1" s="1"/>
  <c r="C19" i="1"/>
  <c r="B19" i="1" s="1"/>
  <c r="C18" i="1"/>
  <c r="B18" i="1" s="1"/>
  <c r="C17" i="1"/>
  <c r="B17" i="1" s="1"/>
  <c r="C16" i="1"/>
  <c r="B16" i="1" s="1"/>
  <c r="C15" i="1"/>
  <c r="B15" i="1" s="1"/>
  <c r="C14" i="1"/>
  <c r="B14" i="1" s="1"/>
  <c r="C13" i="1"/>
  <c r="B13" i="1" s="1"/>
  <c r="C12" i="1"/>
  <c r="B12" i="1" s="1"/>
  <c r="C11" i="1"/>
  <c r="B11" i="1" s="1"/>
  <c r="C10" i="1"/>
  <c r="B10" i="1" s="1"/>
  <c r="C9" i="1"/>
  <c r="B9" i="1" s="1"/>
  <c r="C8" i="1"/>
  <c r="B8" i="1" s="1"/>
</calcChain>
</file>

<file path=xl/sharedStrings.xml><?xml version="1.0" encoding="utf-8"?>
<sst xmlns="http://schemas.openxmlformats.org/spreadsheetml/2006/main" count="23" uniqueCount="20">
  <si>
    <t>Nombre de la compañía</t>
  </si>
  <si>
    <t>Dirección postal, dirección 2, ciudad y código postal</t>
  </si>
  <si>
    <t>Empleado:</t>
  </si>
  <si>
    <t>Correo del empleado:</t>
  </si>
  <si>
    <t>Superior:</t>
  </si>
  <si>
    <t>Día</t>
  </si>
  <si>
    <t>Firma del empleado</t>
  </si>
  <si>
    <t>Firma del director</t>
  </si>
  <si>
    <t>Fecha</t>
  </si>
  <si>
    <t>Total</t>
  </si>
  <si>
    <t>Tarifa por hora</t>
  </si>
  <si>
    <t>Salario total</t>
  </si>
  <si>
    <t>Horas normales</t>
  </si>
  <si>
    <t>Horas extra</t>
  </si>
  <si>
    <t>Teléfono del empleado:</t>
  </si>
  <si>
    <t>Fecha de inicio del periodo de pago:</t>
  </si>
  <si>
    <t>Fecha de finalización del periodo de pago:</t>
  </si>
  <si>
    <t>Enfermedad</t>
  </si>
  <si>
    <t>Parte de horas semanal con pausas</t>
  </si>
  <si>
    <t>Vacaciones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</si>
</sst>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quot;$&quot;#,##0.00"/>
    <numFmt numFmtId="165" formatCode="[&lt;=9999999]###\-####;\(###\)\ ###\-####"/>
    <numFmt numFmtId="166" formatCode="_-* #,##0\ &quot;€&quot;_-;\-* #,##0\ &quot;€&quot;_-;_-* &quot;-&quot;\ &quot;€&quot;_-;_-@_-"/>
  </numFmts>
  <fonts count="20" x14ac:knownFonts="1">
    <font>
      <sz val="11"/>
      <color theme="1" tint="0.14996795556505021"/>
      <name val="Constantia"/>
      <family val="1"/>
      <scheme val="minor"/>
    </font>
    <font>
      <sz val="11"/>
      <color theme="1"/>
      <name val="Constantia"/>
      <family val="2"/>
      <scheme val="minor"/>
    </font>
    <font>
      <sz val="10"/>
      <name val="Constantia"/>
      <family val="2"/>
      <scheme val="minor"/>
    </font>
    <font>
      <sz val="10"/>
      <color theme="7" tint="-0.249977111117893"/>
      <name val="Arial"/>
      <family val="2"/>
    </font>
    <font>
      <sz val="11"/>
      <color theme="0"/>
      <name val="Constantia"/>
      <family val="2"/>
      <scheme val="minor"/>
    </font>
    <font>
      <sz val="11"/>
      <name val="Constantia"/>
      <family val="1"/>
      <scheme val="minor"/>
    </font>
    <font>
      <sz val="22"/>
      <color theme="7"/>
      <name val="Constantia"/>
      <family val="2"/>
      <scheme val="major"/>
    </font>
    <font>
      <sz val="11"/>
      <color theme="7" tint="-0.24994659260841701"/>
      <name val="Constantia"/>
      <family val="2"/>
      <scheme val="minor"/>
    </font>
    <font>
      <sz val="11"/>
      <color theme="1" tint="0.14996795556505021"/>
      <name val="Constantia"/>
      <family val="1"/>
      <scheme val="minor"/>
    </font>
    <font>
      <sz val="11"/>
      <color theme="7" tint="-0.24994659260841701"/>
      <name val="Constantia"/>
      <family val="1"/>
      <scheme val="minor"/>
    </font>
    <font>
      <b/>
      <sz val="11"/>
      <color theme="1"/>
      <name val="Constantia"/>
      <family val="2"/>
      <scheme val="minor"/>
    </font>
    <font>
      <sz val="11"/>
      <color rgb="FF006100"/>
      <name val="Constantia"/>
      <family val="2"/>
      <scheme val="minor"/>
    </font>
    <font>
      <sz val="11"/>
      <color rgb="FF9C0006"/>
      <name val="Constantia"/>
      <family val="2"/>
      <scheme val="minor"/>
    </font>
    <font>
      <sz val="11"/>
      <color rgb="FF9C5700"/>
      <name val="Constantia"/>
      <family val="2"/>
      <scheme val="minor"/>
    </font>
    <font>
      <sz val="11"/>
      <color rgb="FF3F3F76"/>
      <name val="Constantia"/>
      <family val="2"/>
      <scheme val="minor"/>
    </font>
    <font>
      <b/>
      <sz val="11"/>
      <color rgb="FF3F3F3F"/>
      <name val="Constantia"/>
      <family val="2"/>
      <scheme val="minor"/>
    </font>
    <font>
      <b/>
      <sz val="11"/>
      <color rgb="FFFA7D00"/>
      <name val="Constantia"/>
      <family val="2"/>
      <scheme val="minor"/>
    </font>
    <font>
      <sz val="11"/>
      <color rgb="FFFA7D00"/>
      <name val="Constantia"/>
      <family val="2"/>
      <scheme val="minor"/>
    </font>
    <font>
      <b/>
      <sz val="11"/>
      <color theme="0"/>
      <name val="Constantia"/>
      <family val="2"/>
      <scheme val="minor"/>
    </font>
    <font>
      <sz val="11"/>
      <color rgb="FFFF0000"/>
      <name val="Constantia"/>
      <family val="2"/>
      <scheme val="minor"/>
    </font>
  </fonts>
  <fills count="33">
    <fill>
      <patternFill patternType="none"/>
    </fill>
    <fill>
      <patternFill patternType="gray125"/>
    </fill>
    <fill>
      <patternFill patternType="solid">
        <fgColor theme="7"/>
      </patternFill>
    </fill>
    <fill>
      <patternFill patternType="solid">
        <fgColor theme="9" tint="0.39997558519241921"/>
        <bgColor indexed="65"/>
      </patternFill>
    </fill>
    <fill>
      <patternFill patternType="solid">
        <fgColor theme="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s>
  <borders count="13">
    <border>
      <left/>
      <right/>
      <top/>
      <bottom/>
      <diagonal/>
    </border>
    <border>
      <left/>
      <right/>
      <top/>
      <bottom style="thin">
        <color theme="7"/>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thick">
        <color theme="0"/>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horizontal="left" vertical="center" indent="1"/>
    </xf>
    <xf numFmtId="0" fontId="9" fillId="0" borderId="0" applyNumberFormat="0" applyFill="0" applyBorder="0" applyAlignment="0" applyProtection="0">
      <alignment vertical="top"/>
      <protection locked="0"/>
    </xf>
    <xf numFmtId="0" fontId="6" fillId="0" borderId="1" applyNumberFormat="0" applyFill="0" applyProtection="0">
      <alignment vertical="center"/>
    </xf>
    <xf numFmtId="0" fontId="7" fillId="0" borderId="0" applyNumberFormat="0" applyFill="0" applyProtection="0">
      <alignment horizontal="left" vertical="center" wrapText="1" indent="1"/>
    </xf>
    <xf numFmtId="0" fontId="7" fillId="0" borderId="0" applyNumberFormat="0" applyFill="0" applyProtection="0">
      <alignment horizontal="right" vertical="center" wrapText="1"/>
    </xf>
    <xf numFmtId="0" fontId="7" fillId="0" borderId="2" applyNumberFormat="0" applyFill="0" applyProtection="0">
      <alignment horizontal="left" vertical="center" indent="1"/>
    </xf>
    <xf numFmtId="0" fontId="7" fillId="0" borderId="3" applyNumberFormat="0" applyFill="0" applyProtection="0">
      <alignment horizontal="right" vertical="center" wrapText="1" indent="1"/>
    </xf>
    <xf numFmtId="0" fontId="7" fillId="0" borderId="4" applyNumberFormat="0" applyFill="0" applyProtection="0">
      <alignment horizontal="left" vertical="top" indent="1"/>
    </xf>
    <xf numFmtId="0" fontId="4" fillId="2" borderId="6" applyNumberFormat="0" applyAlignment="0" applyProtection="0"/>
    <xf numFmtId="0" fontId="10" fillId="3" borderId="6" applyNumberFormat="0" applyAlignment="0" applyProtection="0"/>
    <xf numFmtId="14" fontId="8" fillId="0" borderId="0" applyFont="0" applyFill="0" applyBorder="0">
      <alignment horizontal="right" vertical="center" indent="1"/>
    </xf>
    <xf numFmtId="0" fontId="9" fillId="0" borderId="0" applyNumberFormat="0" applyFill="0" applyBorder="0" applyAlignment="0" applyProtection="0">
      <alignment horizontal="left" vertical="center" indent="1"/>
    </xf>
    <xf numFmtId="0" fontId="8" fillId="0" borderId="0" applyNumberFormat="0" applyFont="0" applyFill="0" applyBorder="0">
      <alignment horizontal="center" vertical="center"/>
    </xf>
    <xf numFmtId="165" fontId="5" fillId="0" borderId="0" applyFont="0" applyFill="0" applyBorder="0">
      <alignment horizontal="right" vertical="center" indent="1"/>
    </xf>
    <xf numFmtId="2" fontId="8" fillId="0" borderId="0" applyFont="0" applyFill="0" applyBorder="0" applyProtection="0">
      <alignment horizontal="right" vertical="center" indent="2"/>
    </xf>
    <xf numFmtId="164" fontId="8" fillId="0" borderId="0" applyFont="0" applyFill="0" applyBorder="0" applyAlignment="0" applyProtection="0"/>
    <xf numFmtId="0" fontId="4" fillId="4" borderId="5" applyNumberFormat="0" applyAlignment="0" applyProtection="0"/>
    <xf numFmtId="41" fontId="8"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7" applyNumberFormat="0" applyAlignment="0" applyProtection="0"/>
    <xf numFmtId="0" fontId="15" fillId="9" borderId="8" applyNumberFormat="0" applyAlignment="0" applyProtection="0"/>
    <xf numFmtId="0" fontId="16" fillId="9" borderId="7" applyNumberFormat="0" applyAlignment="0" applyProtection="0"/>
    <xf numFmtId="0" fontId="17" fillId="0" borderId="9" applyNumberFormat="0" applyFill="0" applyAlignment="0" applyProtection="0"/>
    <xf numFmtId="0" fontId="18" fillId="10" borderId="10" applyNumberFormat="0" applyAlignment="0" applyProtection="0"/>
    <xf numFmtId="0" fontId="19" fillId="0" borderId="0" applyNumberFormat="0" applyFill="0" applyBorder="0" applyAlignment="0" applyProtection="0"/>
    <xf numFmtId="0" fontId="8" fillId="11" borderId="11" applyNumberFormat="0" applyFont="0" applyAlignment="0" applyProtection="0"/>
    <xf numFmtId="0" fontId="10" fillId="0" borderId="12"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alignment horizontal="left" vertical="center" indent="1"/>
    </xf>
    <xf numFmtId="0" fontId="2" fillId="0" borderId="0" xfId="0" applyFont="1">
      <alignment horizontal="left" vertical="center" indent="1"/>
    </xf>
    <xf numFmtId="0" fontId="0" fillId="0" borderId="0" xfId="0" applyAlignment="1">
      <alignment vertical="center"/>
    </xf>
    <xf numFmtId="0" fontId="0" fillId="0" borderId="0" xfId="0" applyAlignment="1">
      <alignment horizontal="left" vertical="top"/>
    </xf>
    <xf numFmtId="0" fontId="0" fillId="0" borderId="0" xfId="0" applyAlignment="1">
      <alignment vertical="top"/>
    </xf>
    <xf numFmtId="0" fontId="3" fillId="0" borderId="0" xfId="0" applyFont="1" applyAlignment="1">
      <alignment vertical="top"/>
    </xf>
    <xf numFmtId="0" fontId="6" fillId="0" borderId="1" xfId="2">
      <alignment vertical="center"/>
    </xf>
    <xf numFmtId="0" fontId="7" fillId="0" borderId="2" xfId="5">
      <alignment horizontal="left" vertical="center" indent="1"/>
    </xf>
    <xf numFmtId="14" fontId="7" fillId="0" borderId="3" xfId="10" applyFont="1" applyBorder="1" applyAlignment="1">
      <alignment horizontal="right" vertical="center" wrapText="1" indent="1"/>
    </xf>
    <xf numFmtId="14" fontId="0" fillId="0" borderId="0" xfId="10" applyFont="1">
      <alignment horizontal="right" vertical="center" indent="1"/>
    </xf>
    <xf numFmtId="0" fontId="0" fillId="0" borderId="0" xfId="12" applyFont="1">
      <alignment horizontal="center" vertical="center"/>
    </xf>
    <xf numFmtId="0" fontId="7" fillId="0" borderId="4" xfId="7">
      <alignment horizontal="left" vertical="top" indent="1"/>
    </xf>
    <xf numFmtId="0" fontId="10" fillId="3" borderId="6" xfId="9" applyAlignment="1">
      <alignment horizontal="left" vertical="center" indent="1"/>
    </xf>
    <xf numFmtId="0" fontId="4" fillId="2" borderId="6" xfId="8" applyAlignment="1">
      <alignment horizontal="left" vertical="center" indent="1"/>
    </xf>
    <xf numFmtId="164" fontId="4" fillId="2" borderId="6" xfId="15" applyFont="1" applyFill="1" applyBorder="1" applyAlignment="1">
      <alignment horizontal="right" vertical="center" indent="1"/>
    </xf>
    <xf numFmtId="164" fontId="10" fillId="3" borderId="6" xfId="15" applyFont="1" applyFill="1" applyBorder="1" applyAlignment="1">
      <alignment horizontal="right" vertical="center" indent="1"/>
    </xf>
    <xf numFmtId="2" fontId="0" fillId="0" borderId="0" xfId="14" applyFont="1" applyAlignment="1">
      <alignment horizontal="right" vertical="center" indent="1"/>
    </xf>
    <xf numFmtId="2" fontId="0" fillId="0" borderId="0" xfId="0" applyNumberFormat="1" applyAlignment="1">
      <alignment horizontal="right" vertical="center" indent="1"/>
    </xf>
    <xf numFmtId="0" fontId="7" fillId="0" borderId="0" xfId="3" applyAlignment="1">
      <alignment horizontal="left" vertical="top" wrapText="1"/>
    </xf>
    <xf numFmtId="0" fontId="7" fillId="0" borderId="2" xfId="5">
      <alignment horizontal="left" vertical="center" indent="1"/>
    </xf>
    <xf numFmtId="0" fontId="7" fillId="0" borderId="3" xfId="6">
      <alignment horizontal="right" vertical="center" wrapText="1" indent="1"/>
    </xf>
    <xf numFmtId="0" fontId="9" fillId="0" borderId="3" xfId="1" applyBorder="1" applyAlignment="1" applyProtection="1">
      <alignment horizontal="right" vertical="center" wrapText="1" indent="1"/>
    </xf>
    <xf numFmtId="0" fontId="7" fillId="0" borderId="0" xfId="4" applyAlignment="1">
      <alignment horizontal="right" vertical="top" wrapText="1"/>
    </xf>
    <xf numFmtId="0" fontId="7" fillId="0" borderId="4" xfId="7">
      <alignment horizontal="left" vertical="top" indent="1"/>
    </xf>
    <xf numFmtId="0" fontId="0" fillId="0" borderId="0" xfId="0">
      <alignment horizontal="left" vertical="center" indent="1"/>
    </xf>
    <xf numFmtId="14" fontId="0" fillId="0" borderId="0" xfId="10" applyFont="1">
      <alignment horizontal="right" vertical="center" indent="1"/>
    </xf>
    <xf numFmtId="165" fontId="7" fillId="0" borderId="3" xfId="13" applyFont="1" applyBorder="1">
      <alignment horizontal="right" vertical="center" indent="1"/>
    </xf>
  </cellXfs>
  <cellStyles count="52">
    <cellStyle name="20% - Accent1" xfId="32" builtinId="30" customBuiltin="1"/>
    <cellStyle name="20% - Accent2" xfId="36" builtinId="34" customBuiltin="1"/>
    <cellStyle name="20% - Accent3" xfId="40" builtinId="38" customBuiltin="1"/>
    <cellStyle name="20% - Accent4" xfId="43" builtinId="42" customBuiltin="1"/>
    <cellStyle name="20% - Accent5" xfId="47" builtinId="46" customBuiltin="1"/>
    <cellStyle name="20% - Accent6" xfId="50" builtinId="50" customBuiltin="1"/>
    <cellStyle name="40% - Accent1" xfId="33" builtinId="31" customBuiltin="1"/>
    <cellStyle name="40% - Accent2" xfId="37" builtinId="35" customBuiltin="1"/>
    <cellStyle name="40% - Accent3" xfId="41" builtinId="39" customBuiltin="1"/>
    <cellStyle name="40% - Accent4" xfId="44" builtinId="43" customBuiltin="1"/>
    <cellStyle name="40% - Accent5" xfId="48" builtinId="47" customBuiltin="1"/>
    <cellStyle name="40% - Accent6" xfId="51" builtinId="51" customBuiltin="1"/>
    <cellStyle name="60% - Accent1" xfId="34" builtinId="32" customBuiltin="1"/>
    <cellStyle name="60% - Accent2" xfId="38" builtinId="36" customBuiltin="1"/>
    <cellStyle name="60% - Accent3" xfId="42" builtinId="40" customBuiltin="1"/>
    <cellStyle name="60% - Accent4" xfId="45" builtinId="44" customBuiltin="1"/>
    <cellStyle name="60% - Accent5" xfId="49" builtinId="48" customBuiltin="1"/>
    <cellStyle name="60% - Accent6" xfId="9" builtinId="52" customBuiltin="1"/>
    <cellStyle name="Accent1" xfId="31" builtinId="29" customBuiltin="1"/>
    <cellStyle name="Accent2" xfId="35" builtinId="33" customBuiltin="1"/>
    <cellStyle name="Accent3" xfId="39" builtinId="37" customBuiltin="1"/>
    <cellStyle name="Accent4" xfId="8" builtinId="41" customBuiltin="1"/>
    <cellStyle name="Accent5" xfId="46" builtinId="45" customBuiltin="1"/>
    <cellStyle name="Accent6" xfId="16" builtinId="49" customBuiltin="1"/>
    <cellStyle name="Bad" xfId="21" builtinId="27" customBuiltin="1"/>
    <cellStyle name="Calculation" xfId="25" builtinId="22" customBuiltin="1"/>
    <cellStyle name="Check Cell" xfId="27" builtinId="23" customBuiltin="1"/>
    <cellStyle name="Comma" xfId="14" builtinId="3" customBuiltin="1"/>
    <cellStyle name="Comma [0]" xfId="17" builtinId="6" customBuiltin="1"/>
    <cellStyle name="Currency" xfId="15" builtinId="4" customBuiltin="1"/>
    <cellStyle name="Currency [0]" xfId="18" builtinId="7" customBuiltin="1"/>
    <cellStyle name="Encabezado de la tabla" xfId="12" xr:uid="{00000000-0005-0000-0000-00000F000000}"/>
    <cellStyle name="Explanatory Text" xfId="7" builtinId="53" customBuiltin="1"/>
    <cellStyle name="Fecha" xfId="10" xr:uid="{00000000-0005-0000-0000-000005000000}"/>
    <cellStyle name="Followed Hyperlink" xfId="11" builtinId="9" customBuiltin="1"/>
    <cellStyle name="Good" xfId="20"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23" builtinId="20" customBuiltin="1"/>
    <cellStyle name="Linked Cell" xfId="26" builtinId="24" customBuiltin="1"/>
    <cellStyle name="Neutral" xfId="22" builtinId="28" customBuiltin="1"/>
    <cellStyle name="Normal" xfId="0" builtinId="0" customBuiltin="1"/>
    <cellStyle name="Note" xfId="29" builtinId="10" customBuiltin="1"/>
    <cellStyle name="Output" xfId="24" builtinId="21" customBuiltin="1"/>
    <cellStyle name="Percent" xfId="19" builtinId="5" customBuiltin="1"/>
    <cellStyle name="Teléfono" xfId="13" xr:uid="{00000000-0005-0000-0000-00000E000000}"/>
    <cellStyle name="Title" xfId="2" builtinId="15" customBuiltin="1"/>
    <cellStyle name="Total" xfId="30" builtinId="25" customBuiltin="1"/>
    <cellStyle name="Warning Text" xfId="28" builtinId="11" customBuiltin="1"/>
  </cellStyles>
  <dxfs count="18">
    <dxf>
      <numFmt numFmtId="2" formatCode="0.00"/>
    </dxf>
    <dxf>
      <alignment horizontal="right" vertical="center" textRotation="0" wrapText="0" indent="1" justifyLastLine="0" shrinkToFit="0" readingOrder="0"/>
    </dxf>
    <dxf>
      <numFmt numFmtId="2" formatCode="0.00"/>
    </dxf>
    <dxf>
      <alignment horizontal="right" vertical="center" textRotation="0" wrapText="0" indent="1" justifyLastLine="0" shrinkToFit="0" readingOrder="0"/>
    </dxf>
    <dxf>
      <numFmt numFmtId="2" formatCode="0.00"/>
    </dxf>
    <dxf>
      <alignment horizontal="right" vertical="center" textRotation="0" wrapText="0" indent="1" justifyLastLine="0" shrinkToFit="0" readingOrder="0"/>
    </dxf>
    <dxf>
      <numFmt numFmtId="2" formatCode="0.00"/>
    </dxf>
    <dxf>
      <alignment horizontal="right" vertical="center" textRotation="0" wrapText="0" indent="1" justifyLastLine="0" shrinkToFit="0" readingOrder="0"/>
    </dxf>
    <dxf>
      <numFmt numFmtId="2" formatCode="0.00"/>
    </dxf>
    <dxf>
      <alignment horizontal="right" vertical="center" textRotation="0" wrapText="0" indent="1" justifyLastLine="0" shrinkToFit="0" readingOrder="0"/>
    </dxf>
    <dxf>
      <font>
        <b val="0"/>
        <i val="0"/>
        <strike val="0"/>
        <outline val="0"/>
        <shadow val="0"/>
        <u val="none"/>
        <vertAlign val="baseline"/>
        <sz val="11"/>
        <color theme="1" tint="0.14996795556505021"/>
        <name val="Constantia"/>
        <family val="1"/>
        <scheme val="minor"/>
      </font>
    </dxf>
    <dxf>
      <font>
        <b val="0"/>
        <i val="0"/>
        <strike val="0"/>
        <condense val="0"/>
        <extend val="0"/>
        <outline val="0"/>
        <shadow val="0"/>
        <u val="none"/>
        <vertAlign val="baseline"/>
        <sz val="11"/>
        <color theme="1" tint="0.14996795556505021"/>
        <name val="Constantia"/>
        <scheme val="minor"/>
      </font>
      <fill>
        <patternFill patternType="none">
          <fgColor indexed="64"/>
          <bgColor indexed="65"/>
        </patternFill>
      </fill>
    </dxf>
    <dxf>
      <font>
        <b val="0"/>
        <i val="0"/>
        <color theme="1" tint="0.14996795556505021"/>
      </font>
      <fill>
        <patternFill>
          <bgColor theme="9" tint="0.59996337778862885"/>
        </patternFill>
      </fill>
      <border>
        <top style="thin">
          <color theme="0"/>
        </top>
        <bottom style="thin">
          <color theme="0"/>
        </bottom>
        <vertical style="thin">
          <color theme="0"/>
        </vertical>
        <horizontal style="thin">
          <color theme="0"/>
        </horizontal>
      </border>
    </dxf>
    <dxf>
      <font>
        <b val="0"/>
        <i val="0"/>
        <color theme="1" tint="0.14996795556505021"/>
      </font>
      <fill>
        <patternFill>
          <bgColor theme="9" tint="0.79998168889431442"/>
        </patternFill>
      </fill>
      <border>
        <top style="thin">
          <color theme="0"/>
        </top>
        <bottom style="thin">
          <color theme="0"/>
        </bottom>
        <vertical style="thin">
          <color theme="0"/>
        </vertical>
        <horizontal style="thin">
          <color theme="0"/>
        </horizontal>
      </border>
    </dxf>
    <dxf>
      <font>
        <color theme="1" tint="0.14996795556505021"/>
      </font>
    </dxf>
    <dxf>
      <font>
        <b val="0"/>
        <i val="0"/>
        <color theme="0"/>
      </font>
      <fill>
        <patternFill>
          <bgColor theme="7"/>
        </patternFill>
      </fill>
      <border>
        <top style="medium">
          <color theme="0"/>
        </top>
        <bottom style="medium">
          <color theme="0"/>
        </bottom>
        <vertical style="thin">
          <color theme="0"/>
        </vertical>
        <horizontal style="thin">
          <color theme="0"/>
        </horizontal>
      </border>
    </dxf>
    <dxf>
      <font>
        <color theme="0"/>
      </font>
      <fill>
        <patternFill>
          <bgColor theme="7"/>
        </patternFill>
      </fill>
      <border>
        <bottom style="medium">
          <color theme="0"/>
        </bottom>
        <vertical style="thin">
          <color theme="0"/>
        </vertical>
        <horizontal style="thin">
          <color theme="0"/>
        </horizontal>
      </border>
    </dxf>
    <dxf>
      <font>
        <b val="0"/>
        <i val="0"/>
        <color theme="1" tint="0.14996795556505021"/>
      </font>
    </dxf>
  </dxfs>
  <tableStyles count="1" defaultTableStyle="Parte de horas quincenal" defaultPivotStyle="PivotStyleLight16">
    <tableStyle name="Parte de horas quincenal" pivot="0" count="6" xr9:uid="{00000000-0011-0000-FFFF-FFFF00000000}">
      <tableStyleElement type="wholeTable" dxfId="17"/>
      <tableStyleElement type="headerRow" dxfId="16"/>
      <tableStyleElement type="totalRow" dxfId="15"/>
      <tableStyleElement type="firstColumn" dxfId="14"/>
      <tableStyleElement type="firstRowStripe" dxfId="13"/>
      <tableStyleElement type="secondRow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teDeHoras" displayName="ParteDeHoras" ref="B7:H22" totalsRowCount="1" totalsRowCellStyle="Normal">
  <autoFilter ref="B7:H21" xr:uid="{00000000-0009-0000-0100-000001000000}"/>
  <tableColumns count="7">
    <tableColumn id="1" xr3:uid="{00000000-0010-0000-0000-000001000000}" name="Día" dataDxfId="11">
      <calculatedColumnFormula>IFERROR(TEXT(ParteDeHoras[[#This Row],[Fecha]],"aaaa"), "")</calculatedColumnFormula>
    </tableColumn>
    <tableColumn id="3" xr3:uid="{00000000-0010-0000-0000-000003000000}" name="Fecha" totalsRowLabel="Total" dataDxfId="10"/>
    <tableColumn id="4" xr3:uid="{00000000-0010-0000-0000-000004000000}" name="Horas normales" totalsRowFunction="sum" dataDxfId="9" totalsRowDxfId="8"/>
    <tableColumn id="5" xr3:uid="{00000000-0010-0000-0000-000005000000}" name="Horas extra" totalsRowFunction="sum" dataDxfId="7" totalsRowDxfId="6"/>
    <tableColumn id="13" xr3:uid="{00000000-0010-0000-0000-00000D000000}" name="Enfermedad" totalsRowFunction="sum" dataDxfId="5" totalsRowDxfId="4"/>
    <tableColumn id="12" xr3:uid="{00000000-0010-0000-0000-00000C000000}" name="Vacaciones" totalsRowFunction="sum" dataDxfId="3" totalsRowDxfId="2"/>
    <tableColumn id="11" xr3:uid="{00000000-0010-0000-0000-00000B000000}" name="Total" totalsRowFunction="sum" dataDxfId="1" totalsRowDxfId="0">
      <calculatedColumnFormula>IFERROR(SUM(D8:G8), "")</calculatedColumnFormula>
    </tableColumn>
  </tableColumns>
  <tableStyleInfo name="Parte de horas quincenal" showFirstColumn="1" showLastColumn="0" showRowStripes="1" showColumnStripes="0"/>
  <extLst>
    <ext xmlns:x14="http://schemas.microsoft.com/office/spreadsheetml/2009/9/main" uri="{504A1905-F514-4f6f-8877-14C23A59335A}">
      <x14:table altTextSummary="Escribe los días, las fechas, las horas normales, las horas extra, las horas de baja por enfermedad y las horas de vacaciones. Las horas totales y el salario total se calculan automáticamente."/>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Currency">
      <a:maj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onstantia"/>
        <a:ea typeface=""/>
        <a:cs typeface=""/>
        <a:font script="Jpan" typeface="HG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6"/>
    <pageSetUpPr fitToPage="1"/>
  </sheetPr>
  <dimension ref="A1:H28"/>
  <sheetViews>
    <sheetView showGridLines="0" showZeros="0" tabSelected="1" workbookViewId="0"/>
  </sheetViews>
  <sheetFormatPr defaultColWidth="9" defaultRowHeight="30" customHeight="1" x14ac:dyDescent="0.25"/>
  <cols>
    <col min="1" max="1" width="2.375" customWidth="1"/>
    <col min="2" max="3" width="16.625" customWidth="1"/>
    <col min="4" max="5" width="18.625" customWidth="1"/>
    <col min="6" max="6" width="21.625" bestFit="1" customWidth="1"/>
    <col min="7" max="8" width="16.625" customWidth="1"/>
    <col min="9" max="9" width="2.625" customWidth="1"/>
    <col min="10" max="11" width="9.25" customWidth="1"/>
    <col min="12" max="12" width="14.25" customWidth="1"/>
  </cols>
  <sheetData>
    <row r="1" spans="1:8" ht="35.1" customHeight="1" x14ac:dyDescent="0.25">
      <c r="B1" s="6" t="s">
        <v>0</v>
      </c>
      <c r="C1" s="6"/>
      <c r="D1" s="6"/>
      <c r="E1" s="6"/>
      <c r="F1" s="6"/>
      <c r="G1" s="6"/>
      <c r="H1" s="6"/>
    </row>
    <row r="2" spans="1:8" ht="72.75" customHeight="1" x14ac:dyDescent="0.25">
      <c r="A2" s="3"/>
      <c r="B2" s="18" t="s">
        <v>1</v>
      </c>
      <c r="C2" s="18"/>
      <c r="D2" s="18"/>
      <c r="E2" s="18"/>
      <c r="F2" s="18"/>
      <c r="G2" s="22" t="s">
        <v>18</v>
      </c>
      <c r="H2" s="22"/>
    </row>
    <row r="3" spans="1:8" ht="20.100000000000001" customHeight="1" x14ac:dyDescent="0.25">
      <c r="A3" s="2"/>
      <c r="B3" s="19" t="s">
        <v>2</v>
      </c>
      <c r="C3" s="19"/>
      <c r="D3" s="20"/>
      <c r="E3" s="20"/>
      <c r="F3" s="7" t="s">
        <v>14</v>
      </c>
      <c r="G3" s="26"/>
      <c r="H3" s="26"/>
    </row>
    <row r="4" spans="1:8" ht="20.100000000000001" customHeight="1" x14ac:dyDescent="0.25">
      <c r="A4" s="2"/>
      <c r="B4" s="19" t="s">
        <v>3</v>
      </c>
      <c r="C4" s="19"/>
      <c r="D4" s="21"/>
      <c r="E4" s="20"/>
      <c r="F4" s="19" t="s">
        <v>15</v>
      </c>
      <c r="G4" s="19"/>
      <c r="H4" s="8">
        <f ca="1">TODAY()</f>
        <v>43447</v>
      </c>
    </row>
    <row r="5" spans="1:8" ht="20.100000000000001" customHeight="1" x14ac:dyDescent="0.25">
      <c r="B5" s="19" t="s">
        <v>4</v>
      </c>
      <c r="C5" s="19"/>
      <c r="D5" s="20"/>
      <c r="E5" s="20"/>
      <c r="F5" s="19" t="s">
        <v>16</v>
      </c>
      <c r="G5" s="19"/>
      <c r="H5" s="8">
        <f ca="1">IF($H$4="","",$H$4+13)</f>
        <v>43460</v>
      </c>
    </row>
    <row r="6" spans="1:8" ht="15" customHeight="1" x14ac:dyDescent="0.25">
      <c r="B6" s="1"/>
      <c r="C6" s="1"/>
      <c r="D6" s="1"/>
      <c r="E6" s="1"/>
      <c r="F6" s="1"/>
      <c r="G6" s="1"/>
      <c r="H6" s="1"/>
    </row>
    <row r="7" spans="1:8" ht="30" customHeight="1" x14ac:dyDescent="0.25">
      <c r="A7" s="2"/>
      <c r="B7" s="10" t="s">
        <v>5</v>
      </c>
      <c r="C7" s="10" t="s">
        <v>8</v>
      </c>
      <c r="D7" s="10" t="s">
        <v>12</v>
      </c>
      <c r="E7" s="10" t="s">
        <v>13</v>
      </c>
      <c r="F7" s="10" t="s">
        <v>17</v>
      </c>
      <c r="G7" s="10" t="s">
        <v>19</v>
      </c>
      <c r="H7" s="10" t="s">
        <v>9</v>
      </c>
    </row>
    <row r="8" spans="1:8" ht="30" customHeight="1" x14ac:dyDescent="0.25">
      <c r="A8" s="2"/>
      <c r="B8" t="str">
        <f ca="1">IFERROR(TEXT(ParteDeHoras[[#This Row],[Fecha]],"aaaa"), "")</f>
        <v>Thursday</v>
      </c>
      <c r="C8" s="9">
        <f ca="1">H4</f>
        <v>43447</v>
      </c>
      <c r="D8" s="16">
        <v>8</v>
      </c>
      <c r="E8" s="16"/>
      <c r="F8" s="16"/>
      <c r="G8" s="16"/>
      <c r="H8" s="16">
        <f>IFERROR(SUM(D8:G8), "")</f>
        <v>8</v>
      </c>
    </row>
    <row r="9" spans="1:8" ht="30" customHeight="1" x14ac:dyDescent="0.25">
      <c r="A9" s="2"/>
      <c r="B9" t="str">
        <f ca="1">IFERROR(TEXT(ParteDeHoras[[#This Row],[Fecha]],"aaaa"), "")</f>
        <v>Friday</v>
      </c>
      <c r="C9" s="9">
        <f ca="1">IF($H$4="","",$H$4+1)</f>
        <v>43448</v>
      </c>
      <c r="D9" s="16">
        <v>8</v>
      </c>
      <c r="E9" s="16">
        <v>2</v>
      </c>
      <c r="F9" s="16"/>
      <c r="G9" s="16"/>
      <c r="H9" s="16">
        <f t="shared" ref="H9:H21" si="0">IFERROR(SUM(D9:G9), "")</f>
        <v>10</v>
      </c>
    </row>
    <row r="10" spans="1:8" ht="30" customHeight="1" x14ac:dyDescent="0.25">
      <c r="A10" s="2"/>
      <c r="B10" t="str">
        <f ca="1">IFERROR(TEXT(ParteDeHoras[[#This Row],[Fecha]],"aaaa"), "")</f>
        <v>Saturday</v>
      </c>
      <c r="C10" s="9">
        <f ca="1">IF($H$4="","",$H$4+2)</f>
        <v>43449</v>
      </c>
      <c r="D10" s="16"/>
      <c r="E10" s="16"/>
      <c r="F10" s="16">
        <v>8</v>
      </c>
      <c r="G10" s="16"/>
      <c r="H10" s="16">
        <f t="shared" si="0"/>
        <v>8</v>
      </c>
    </row>
    <row r="11" spans="1:8" ht="30" customHeight="1" x14ac:dyDescent="0.25">
      <c r="A11" s="2"/>
      <c r="B11" t="str">
        <f ca="1">IFERROR(TEXT(ParteDeHoras[[#This Row],[Fecha]],"aaaa"), "")</f>
        <v>Sunday</v>
      </c>
      <c r="C11" s="9">
        <f ca="1">IF($H$4="","",$H$4+3)</f>
        <v>43450</v>
      </c>
      <c r="D11" s="16"/>
      <c r="E11" s="16"/>
      <c r="F11" s="16"/>
      <c r="G11" s="16">
        <v>8</v>
      </c>
      <c r="H11" s="16">
        <f t="shared" si="0"/>
        <v>8</v>
      </c>
    </row>
    <row r="12" spans="1:8" ht="30" customHeight="1" x14ac:dyDescent="0.25">
      <c r="A12" s="2"/>
      <c r="B12" t="str">
        <f ca="1">IFERROR(TEXT(ParteDeHoras[[#This Row],[Fecha]],"aaaa"), "")</f>
        <v>Monday</v>
      </c>
      <c r="C12" s="9">
        <f ca="1">IF($H$4="","",$H$4+4)</f>
        <v>43451</v>
      </c>
      <c r="D12" s="16"/>
      <c r="E12" s="16"/>
      <c r="F12" s="16"/>
      <c r="G12" s="16"/>
      <c r="H12" s="16">
        <f t="shared" si="0"/>
        <v>0</v>
      </c>
    </row>
    <row r="13" spans="1:8" ht="30" customHeight="1" x14ac:dyDescent="0.25">
      <c r="A13" s="2"/>
      <c r="B13" t="str">
        <f ca="1">IFERROR(TEXT(ParteDeHoras[[#This Row],[Fecha]],"aaaa"), "")</f>
        <v>Tuesday</v>
      </c>
      <c r="C13" s="9">
        <f ca="1">IF($H$4="","",$H$4+5)</f>
        <v>43452</v>
      </c>
      <c r="D13" s="16"/>
      <c r="E13" s="16"/>
      <c r="F13" s="16"/>
      <c r="G13" s="16"/>
      <c r="H13" s="16">
        <f t="shared" si="0"/>
        <v>0</v>
      </c>
    </row>
    <row r="14" spans="1:8" ht="30" customHeight="1" x14ac:dyDescent="0.25">
      <c r="A14" s="2"/>
      <c r="B14" t="str">
        <f ca="1">IFERROR(TEXT(ParteDeHoras[[#This Row],[Fecha]],"aaaa"), "")</f>
        <v>Wednesday</v>
      </c>
      <c r="C14" s="9">
        <f ca="1">IF($H$4="","",$H$4+6)</f>
        <v>43453</v>
      </c>
      <c r="D14" s="16"/>
      <c r="E14" s="16"/>
      <c r="F14" s="16"/>
      <c r="G14" s="16"/>
      <c r="H14" s="16">
        <f t="shared" si="0"/>
        <v>0</v>
      </c>
    </row>
    <row r="15" spans="1:8" ht="30" customHeight="1" x14ac:dyDescent="0.25">
      <c r="A15" s="2"/>
      <c r="B15" t="str">
        <f ca="1">IFERROR(TEXT(ParteDeHoras[[#This Row],[Fecha]],"aaaa"), "")</f>
        <v>Thursday</v>
      </c>
      <c r="C15" s="9">
        <f ca="1">IF($H$4="","",$H$4+7)</f>
        <v>43454</v>
      </c>
      <c r="D15" s="16"/>
      <c r="E15" s="16"/>
      <c r="F15" s="16"/>
      <c r="G15" s="16"/>
      <c r="H15" s="16">
        <f t="shared" si="0"/>
        <v>0</v>
      </c>
    </row>
    <row r="16" spans="1:8" ht="30" customHeight="1" x14ac:dyDescent="0.25">
      <c r="A16" s="2"/>
      <c r="B16" t="str">
        <f ca="1">IFERROR(TEXT(ParteDeHoras[[#This Row],[Fecha]],"aaaa"), "")</f>
        <v>Friday</v>
      </c>
      <c r="C16" s="9">
        <f ca="1">IF($H$4="","",$H$4+8)</f>
        <v>43455</v>
      </c>
      <c r="D16" s="16"/>
      <c r="E16" s="16"/>
      <c r="F16" s="16"/>
      <c r="G16" s="16"/>
      <c r="H16" s="16">
        <f t="shared" si="0"/>
        <v>0</v>
      </c>
    </row>
    <row r="17" spans="1:8" ht="30" customHeight="1" x14ac:dyDescent="0.25">
      <c r="A17" s="2"/>
      <c r="B17" t="str">
        <f ca="1">IFERROR(TEXT(ParteDeHoras[[#This Row],[Fecha]],"aaaa"), "")</f>
        <v>Saturday</v>
      </c>
      <c r="C17" s="9">
        <f ca="1">IF($H$4="","",$H$4+9)</f>
        <v>43456</v>
      </c>
      <c r="D17" s="16"/>
      <c r="E17" s="16"/>
      <c r="F17" s="16"/>
      <c r="G17" s="16"/>
      <c r="H17" s="16">
        <f t="shared" si="0"/>
        <v>0</v>
      </c>
    </row>
    <row r="18" spans="1:8" ht="30" customHeight="1" x14ac:dyDescent="0.25">
      <c r="A18" s="2"/>
      <c r="B18" t="str">
        <f ca="1">IFERROR(TEXT(ParteDeHoras[[#This Row],[Fecha]],"aaaa"), "")</f>
        <v>Sunday</v>
      </c>
      <c r="C18" s="9">
        <f ca="1">IF($H$4="","",$H$4+10)</f>
        <v>43457</v>
      </c>
      <c r="D18" s="16"/>
      <c r="E18" s="16"/>
      <c r="F18" s="16"/>
      <c r="G18" s="16"/>
      <c r="H18" s="16">
        <f t="shared" si="0"/>
        <v>0</v>
      </c>
    </row>
    <row r="19" spans="1:8" ht="30" customHeight="1" x14ac:dyDescent="0.25">
      <c r="A19" s="2"/>
      <c r="B19" t="str">
        <f ca="1">IFERROR(TEXT(ParteDeHoras[[#This Row],[Fecha]],"aaaa"), "")</f>
        <v>Monday</v>
      </c>
      <c r="C19" s="9">
        <f ca="1">IF($H$4="","",$H$4+11)</f>
        <v>43458</v>
      </c>
      <c r="D19" s="16"/>
      <c r="E19" s="16"/>
      <c r="F19" s="16"/>
      <c r="G19" s="16"/>
      <c r="H19" s="16">
        <f t="shared" si="0"/>
        <v>0</v>
      </c>
    </row>
    <row r="20" spans="1:8" ht="30" customHeight="1" x14ac:dyDescent="0.25">
      <c r="A20" s="2"/>
      <c r="B20" t="str">
        <f ca="1">IFERROR(TEXT(ParteDeHoras[[#This Row],[Fecha]],"aaaa"), "")</f>
        <v>Tuesday</v>
      </c>
      <c r="C20" s="9">
        <f ca="1">IF($H$4="","",$H$4+12)</f>
        <v>43459</v>
      </c>
      <c r="D20" s="16"/>
      <c r="E20" s="16"/>
      <c r="F20" s="16"/>
      <c r="G20" s="16"/>
      <c r="H20" s="16">
        <f t="shared" si="0"/>
        <v>0</v>
      </c>
    </row>
    <row r="21" spans="1:8" ht="30" customHeight="1" x14ac:dyDescent="0.25">
      <c r="A21" s="2"/>
      <c r="B21" t="str">
        <f ca="1">IFERROR(TEXT(ParteDeHoras[[#This Row],[Fecha]],"aaaa"), "")</f>
        <v>Wednesday</v>
      </c>
      <c r="C21" s="9">
        <f ca="1">IF($H$4="","",$H$4+13)</f>
        <v>43460</v>
      </c>
      <c r="D21" s="16"/>
      <c r="E21" s="16"/>
      <c r="F21" s="16"/>
      <c r="G21" s="16"/>
      <c r="H21" s="16">
        <f t="shared" si="0"/>
        <v>0</v>
      </c>
    </row>
    <row r="22" spans="1:8" ht="30" customHeight="1" thickBot="1" x14ac:dyDescent="0.3">
      <c r="A22" s="2"/>
      <c r="C22" t="s">
        <v>9</v>
      </c>
      <c r="D22" s="17">
        <f>SUBTOTAL(109,ParteDeHoras[Horas normales])</f>
        <v>16</v>
      </c>
      <c r="E22" s="17">
        <f>SUBTOTAL(109,ParteDeHoras[Horas extra])</f>
        <v>2</v>
      </c>
      <c r="F22" s="17">
        <f>SUBTOTAL(109,ParteDeHoras[Enfermedad])</f>
        <v>8</v>
      </c>
      <c r="G22" s="17">
        <f>SUBTOTAL(109,ParteDeHoras[Vacaciones])</f>
        <v>8</v>
      </c>
      <c r="H22" s="17">
        <f>SUBTOTAL(109,ParteDeHoras[Total])</f>
        <v>34</v>
      </c>
    </row>
    <row r="23" spans="1:8" ht="30" customHeight="1" thickTop="1" thickBot="1" x14ac:dyDescent="0.3">
      <c r="A23" s="2"/>
      <c r="B23" s="12"/>
      <c r="C23" s="12" t="s">
        <v>10</v>
      </c>
      <c r="D23" s="15">
        <v>10</v>
      </c>
      <c r="E23" s="15">
        <v>15</v>
      </c>
      <c r="F23" s="15">
        <v>10</v>
      </c>
      <c r="G23" s="15">
        <v>10</v>
      </c>
      <c r="H23" s="15"/>
    </row>
    <row r="24" spans="1:8" ht="30" customHeight="1" thickTop="1" thickBot="1" x14ac:dyDescent="0.3">
      <c r="B24" s="13"/>
      <c r="C24" s="13" t="s">
        <v>11</v>
      </c>
      <c r="D24" s="14">
        <f>IFERROR(SUM(D23*ParteDeHoras[[#Totals],[Horas normales]]), "")</f>
        <v>160</v>
      </c>
      <c r="E24" s="14">
        <f>IFERROR(SUM(E23*ParteDeHoras[[#Totals],[Horas extra]]), "")</f>
        <v>30</v>
      </c>
      <c r="F24" s="14">
        <f>IFERROR(SUM(F23*ParteDeHoras[[#Totals],[Enfermedad]]), "")</f>
        <v>80</v>
      </c>
      <c r="G24" s="14">
        <f>IFERROR(SUM(G23*ParteDeHoras[[#Totals],[Vacaciones]]), "")</f>
        <v>80</v>
      </c>
      <c r="H24" s="14">
        <f>IFERROR(SUM(D24:G24), "")</f>
        <v>350</v>
      </c>
    </row>
    <row r="25" spans="1:8" ht="30" customHeight="1" thickTop="1" x14ac:dyDescent="0.25">
      <c r="A25" s="4"/>
      <c r="B25" s="24"/>
      <c r="C25" s="24"/>
      <c r="D25" s="24"/>
      <c r="E25" s="24"/>
      <c r="G25" s="25"/>
      <c r="H25" s="25"/>
    </row>
    <row r="26" spans="1:8" ht="30" customHeight="1" x14ac:dyDescent="0.25">
      <c r="B26" s="23" t="s">
        <v>6</v>
      </c>
      <c r="C26" s="23"/>
      <c r="D26" s="23"/>
      <c r="E26" s="23"/>
      <c r="F26" s="5"/>
      <c r="G26" s="11" t="s">
        <v>8</v>
      </c>
      <c r="H26" s="11"/>
    </row>
    <row r="27" spans="1:8" ht="30" customHeight="1" x14ac:dyDescent="0.25">
      <c r="A27" s="4"/>
      <c r="B27" s="24"/>
      <c r="C27" s="24"/>
      <c r="D27" s="24"/>
      <c r="E27" s="24"/>
      <c r="G27" s="25"/>
      <c r="H27" s="25"/>
    </row>
    <row r="28" spans="1:8" ht="30" customHeight="1" x14ac:dyDescent="0.25">
      <c r="B28" s="23" t="s">
        <v>7</v>
      </c>
      <c r="C28" s="23"/>
      <c r="D28" s="23"/>
      <c r="E28" s="23"/>
      <c r="F28" s="5"/>
      <c r="G28" s="11" t="s">
        <v>8</v>
      </c>
      <c r="H28" s="11"/>
    </row>
  </sheetData>
  <mergeCells count="17">
    <mergeCell ref="B28:E28"/>
    <mergeCell ref="B25:E25"/>
    <mergeCell ref="G25:H25"/>
    <mergeCell ref="G3:H3"/>
    <mergeCell ref="B27:E27"/>
    <mergeCell ref="G27:H27"/>
    <mergeCell ref="B26:E26"/>
    <mergeCell ref="B2:F2"/>
    <mergeCell ref="F4:G4"/>
    <mergeCell ref="F5:G5"/>
    <mergeCell ref="B3:C3"/>
    <mergeCell ref="B4:C4"/>
    <mergeCell ref="B5:C5"/>
    <mergeCell ref="D3:E3"/>
    <mergeCell ref="D4:E4"/>
    <mergeCell ref="D5:E5"/>
    <mergeCell ref="G2:H2"/>
  </mergeCells>
  <phoneticPr fontId="0" type="noConversion"/>
  <dataValidations count="27">
    <dataValidation allowBlank="1" showInputMessage="1" showErrorMessage="1" prompt="Crea un parte de horas quincenal en esta hoja de cálculo. Las horas totales y el salario total se calculan automáticamente." sqref="A1" xr:uid="{00000000-0002-0000-0000-000000000000}"/>
    <dataValidation allowBlank="1" showInputMessage="1" showErrorMessage="1" prompt="El título de esta hoja de cálculo se encuentra en esta celda." sqref="G2:H2" xr:uid="{00000000-0002-0000-0000-000001000000}"/>
    <dataValidation allowBlank="1" showInputMessage="1" showErrorMessage="1" prompt="Escribe el nombre de la empresa en esta celda. El título de esta hoja de cálculo se encuentra en la celda G2. Escribe la dirección de la empresa en la celda siguiente y la información del empleado en las celdas de B3 a H5." sqref="B1" xr:uid="{00000000-0002-0000-0000-000002000000}"/>
    <dataValidation allowBlank="1" showInputMessage="1" showErrorMessage="1" prompt="Escribe la dirección postal, la dirección 2, la ciudad, la provincia y el código postal de la empresa en esta celda, y las fechas de inicio y de finalización del periodo de pago en las celdas H4 y H5." sqref="B2:F2" xr:uid="{00000000-0002-0000-0000-000003000000}"/>
    <dataValidation allowBlank="1" showInputMessage="1" showErrorMessage="1" prompt="Escribe el nombre del empleado en la celda de la derecha." sqref="B3:C3" xr:uid="{00000000-0002-0000-0000-000004000000}"/>
    <dataValidation allowBlank="1" showInputMessage="1" showErrorMessage="1" prompt="Escribe el nombre del empleado en esta celda." sqref="D3:E3" xr:uid="{00000000-0002-0000-0000-000005000000}"/>
    <dataValidation allowBlank="1" showInputMessage="1" showErrorMessage="1" prompt="Escribe el teléfono del empleado en la celda de la derecha." sqref="F3" xr:uid="{00000000-0002-0000-0000-000006000000}"/>
    <dataValidation allowBlank="1" showInputMessage="1" showErrorMessage="1" prompt="Escribe el teléfono del empleado en esta celda." sqref="G3:H3" xr:uid="{00000000-0002-0000-0000-000007000000}"/>
    <dataValidation allowBlank="1" showInputMessage="1" showErrorMessage="1" prompt="Escribe la dirección de correo del empleado en la celda de la derecha" sqref="B4:C4" xr:uid="{00000000-0002-0000-0000-000008000000}"/>
    <dataValidation allowBlank="1" showInputMessage="1" showErrorMessage="1" prompt="Escribe la dirección de correo del empleado en esta celda" sqref="D4:E4" xr:uid="{00000000-0002-0000-0000-000009000000}"/>
    <dataValidation allowBlank="1" showInputMessage="1" showErrorMessage="1" prompt="Escribe el nombre del director en la celda de la derecha." sqref="B5:C5" xr:uid="{00000000-0002-0000-0000-00000A000000}"/>
    <dataValidation allowBlank="1" showInputMessage="1" showErrorMessage="1" prompt="Escribe el nombre del director en esta celda." sqref="D5:E5" xr:uid="{00000000-0002-0000-0000-00000B000000}"/>
    <dataValidation allowBlank="1" showInputMessage="1" showErrorMessage="1" prompt="Escribe la fecha de inicio del periodo de pago en la celda de la derecha" sqref="F4:G4" xr:uid="{00000000-0002-0000-0000-00000C000000}"/>
    <dataValidation allowBlank="1" showInputMessage="1" showErrorMessage="1" prompt="Escribe la fecha de inicio del periodo de pago en esta celda" sqref="H4" xr:uid="{00000000-0002-0000-0000-00000D000000}"/>
    <dataValidation allowBlank="1" showInputMessage="1" showErrorMessage="1" prompt="Escribe la fecha de finalización del periodo de pago en la celda de la derecha" sqref="F5:G5" xr:uid="{00000000-0002-0000-0000-00000E000000}"/>
    <dataValidation allowBlank="1" showInputMessage="1" showErrorMessage="1" prompt="Escribe la fecha de finalización del periodo de pago en esta celda" sqref="H5" xr:uid="{00000000-0002-0000-0000-00000F000000}"/>
    <dataValidation allowBlank="1" showInputMessage="1" showErrorMessage="1" prompt="La fecha se actualiza automáticamente en la columna con este encabezado en función de la fecha de inicio y de finalización del periodo de pago en las celdas H4 y H5." sqref="C7" xr:uid="{00000000-0002-0000-0000-000010000000}"/>
    <dataValidation allowBlank="1" showInputMessage="1" showErrorMessage="1" prompt="Escribe las horas regulares en la columna con este encabezado." sqref="D7" xr:uid="{00000000-0002-0000-0000-000011000000}"/>
    <dataValidation allowBlank="1" showInputMessage="1" showErrorMessage="1" prompt="Escribe las horas extra en la columna con este encabezado." sqref="E7" xr:uid="{00000000-0002-0000-0000-000012000000}"/>
    <dataValidation allowBlank="1" showInputMessage="1" showErrorMessage="1" prompt="Escribe las horas de baja en la columna con este encabezado." sqref="F7" xr:uid="{00000000-0002-0000-0000-000013000000}"/>
    <dataValidation allowBlank="1" showInputMessage="1" showErrorMessage="1" prompt="Escribe las horas de vacaciones en la columna con este encabezado." sqref="G7" xr:uid="{00000000-0002-0000-0000-000014000000}"/>
    <dataValidation allowBlank="1" showInputMessage="1" showErrorMessage="1" prompt="Las horas totales se calculan automáticamente en esta columna, debajo de este encabezado." sqref="H7" xr:uid="{00000000-0002-0000-0000-000015000000}"/>
    <dataValidation allowBlank="1" showInputMessage="1" showErrorMessage="1" prompt="Escribe la firma del empleado en esta celda." sqref="B25:E25" xr:uid="{00000000-0002-0000-0000-000016000000}"/>
    <dataValidation allowBlank="1" showInputMessage="1" showErrorMessage="1" prompt="Escribe la firma del director en esta celda" sqref="B27:E27" xr:uid="{00000000-0002-0000-0000-000017000000}"/>
    <dataValidation allowBlank="1" showInputMessage="1" showErrorMessage="1" prompt="Escribe la fecha en esta celda." sqref="G25:H25 G27:H27" xr:uid="{00000000-0002-0000-0000-000018000000}"/>
    <dataValidation allowBlank="1" showInputMessage="1" showErrorMessage="1" prompt="Escribe el sueldo por hora en las celdas de la derecha" sqref="C23" xr:uid="{00000000-0002-0000-0000-000019000000}"/>
    <dataValidation allowBlank="1" showInputMessage="1" showErrorMessage="1" prompt="El salario total se calcula automáticamente en las celdas de la derecha" sqref="C24" xr:uid="{00000000-0002-0000-0000-00001A000000}"/>
  </dataValidations>
  <printOptions horizontalCentered="1"/>
  <pageMargins left="0.5" right="0.5" top="0.75" bottom="0.75" header="0.5" footer="0.5"/>
  <pageSetup paperSize="9" scale="71" fitToHeight="0" orientation="portrait" r:id="rId1"/>
  <headerFooter differentFirst="1">
    <oddFooter>Page &amp;P of &amp;N</oddFooter>
  </headerFooter>
  <ignoredErrors>
    <ignoredError sqref="H8:H21"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Parte de horas quincenal</vt:lpstr>
      <vt:lpstr>'Parte de horas quincenal'!Print_Titles</vt:lpstr>
      <vt:lpstr>Título1</vt:lpstr>
      <vt:lpstr>TítuloFilaRegión1..D5</vt:lpstr>
      <vt:lpstr>TítuloFilaRegión2..G3</vt:lpstr>
      <vt:lpstr>TítuloFilaRegión3..H5</vt:lpstr>
      <vt:lpstr>TítuloFilaRegión4..G23</vt:lpstr>
      <vt:lpstr>TítuloFilaRegión5..H24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2018-12-13T12:59:00Z</dcterms:created>
  <dcterms:modified xsi:type="dcterms:W3CDTF">2018-12-13T12:59:00Z</dcterms:modified>
</cp:coreProperties>
</file>